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A0q95290\e\個人課税課共有（外付ＨＤ）\13　審理第二係\08　令和４事務年度\01　様式印刷物改訂\10_エクセル（暗号資産、医療費）\"/>
    </mc:Choice>
  </mc:AlternateContent>
  <workbookProtection workbookAlgorithmName="SHA-512" workbookHashValue="85D7adj7hJSCfZIQvEcloUzwSIJS3FNPdEUyKCGipNlq9YSi3ZoZcva4JpbuGjyfibN1L5ZhvNgOGhKdjqLB0g==" workbookSaltValue="dqgrguwP1kT0lo4Fw82QzA==" workbookSpinCount="100000" lockStructure="1"/>
  <bookViews>
    <workbookView xWindow="0" yWindow="0" windowWidth="20490" windowHeight="777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52511"/>
  <extLst>
    <ext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<sst xmlns="http://schemas.openxmlformats.org/spreadsheetml/2006/main" count="1278" uniqueCount="63">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</sst>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6" fillId="0" borderId="10" xfId="0" applyFont="1" applyFill="1" applyBorder="1" applyAlignment="1"/>
    <xf numFmtId="0" fontId="4" fillId="0" borderId="0" xfId="0" applyFont="1" applyFill="1">
      <alignment vertical="center"/>
    </xf>
    <xf numFmtId="0" fontId="10"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10" fillId="0" borderId="10" xfId="0" applyFont="1" applyFill="1" applyBorder="1" applyAlignment="1">
      <alignment vertical="center"/>
    </xf>
    <xf numFmtId="0" fontId="11" fillId="0" borderId="0" xfId="0" applyNumberFormat="1" applyFont="1" applyFill="1" applyAlignment="1">
      <alignment vertical="center"/>
    </xf>
    <xf numFmtId="0" fontId="5" fillId="0" borderId="0" xfId="0" applyFont="1" applyFill="1" applyBorder="1" applyAlignment="1"/>
    <xf numFmtId="0" fontId="8" fillId="0" borderId="0" xfId="0" applyFont="1" applyFill="1" applyBorder="1" applyAlignment="1">
      <alignment vertical="center" wrapText="1"/>
    </xf>
    <xf numFmtId="49" fontId="7" fillId="0" borderId="12" xfId="0" applyNumberFormat="1" applyFont="1" applyFill="1" applyBorder="1" applyAlignment="1">
      <alignment horizontal="center" vertical="center" wrapText="1"/>
    </xf>
    <xf numFmtId="0" fontId="6" fillId="0" borderId="10" xfId="0" applyFont="1" applyFill="1" applyBorder="1" applyAlignment="1">
      <alignment horizontal="right"/>
    </xf>
    <xf numFmtId="38" fontId="3" fillId="0" borderId="3" xfId="1" applyFont="1" applyFill="1" applyBorder="1" applyAlignment="1"/>
    <xf numFmtId="0" fontId="3" fillId="0" borderId="3" xfId="0" applyFont="1" applyFill="1" applyBorder="1" applyAlignment="1">
      <alignment horizontal="center" vertical="center"/>
    </xf>
    <xf numFmtId="0" fontId="7" fillId="0" borderId="12" xfId="0" applyFont="1" applyFill="1" applyBorder="1" applyAlignment="1">
      <alignment horizontal="center" vertical="top"/>
    </xf>
    <xf numFmtId="38" fontId="7" fillId="0" borderId="3" xfId="1" applyFont="1" applyFill="1" applyBorder="1" applyAlignment="1">
      <alignment horizontal="center" vertical="top"/>
    </xf>
    <xf numFmtId="0" fontId="9" fillId="0" borderId="0" xfId="0" applyFont="1" applyFill="1">
      <alignment vertical="center"/>
    </xf>
    <xf numFmtId="38" fontId="3" fillId="0" borderId="3" xfId="0" applyNumberFormat="1" applyFont="1" applyFill="1" applyBorder="1" applyAlignment="1"/>
    <xf numFmtId="38" fontId="7" fillId="0" borderId="5" xfId="0" applyNumberFormat="1" applyFont="1" applyFill="1" applyBorder="1" applyAlignment="1">
      <alignment horizontal="center" vertical="top"/>
    </xf>
    <xf numFmtId="0" fontId="10" fillId="0" borderId="0" xfId="0" applyFont="1" applyFill="1" applyBorder="1" applyAlignment="1">
      <alignment vertical="center"/>
    </xf>
    <xf numFmtId="38" fontId="3" fillId="0" borderId="5" xfId="1" applyFont="1" applyFill="1" applyBorder="1" applyAlignment="1"/>
    <xf numFmtId="38" fontId="10" fillId="0" borderId="23" xfId="0" applyNumberFormat="1" applyFont="1" applyFill="1" applyBorder="1" applyAlignment="1"/>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0" fontId="3" fillId="0" borderId="0" xfId="0" applyFont="1" applyFill="1" applyBorder="1">
      <alignment vertical="center"/>
    </xf>
    <xf numFmtId="0" fontId="6" fillId="0" borderId="0" xfId="0" applyFont="1" applyFill="1">
      <alignment vertical="center"/>
    </xf>
    <xf numFmtId="38" fontId="3" fillId="0" borderId="20" xfId="1" applyFont="1" applyFill="1" applyBorder="1" applyAlignment="1">
      <alignment shrinkToFit="1"/>
    </xf>
    <xf numFmtId="0" fontId="6" fillId="2" borderId="0"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Fill="1" applyBorder="1" applyAlignment="1">
      <alignment vertical="center"/>
    </xf>
    <xf numFmtId="0" fontId="8" fillId="0" borderId="8" xfId="0" applyFont="1" applyFill="1" applyBorder="1" applyAlignment="1">
      <alignment vertical="center"/>
    </xf>
    <xf numFmtId="0" fontId="8" fillId="0" borderId="17" xfId="0" applyFont="1" applyFill="1" applyBorder="1" applyAlignment="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Fill="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8" fillId="0" borderId="10" xfId="0" applyFont="1" applyFill="1" applyBorder="1" applyAlignment="1">
      <alignment vertical="center" wrapText="1"/>
    </xf>
    <xf numFmtId="0" fontId="8" fillId="0" borderId="0" xfId="0" applyFont="1" applyFill="1" applyBorder="1" applyAlignment="1">
      <alignmen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xf>
    <xf numFmtId="0" fontId="11" fillId="0" borderId="0" xfId="0" applyNumberFormat="1" applyFont="1" applyFill="1" applyAlignment="1" applyProtection="1">
      <alignment vertical="center"/>
    </xf>
    <xf numFmtId="0" fontId="11" fillId="2" borderId="0" xfId="0" applyNumberFormat="1" applyFont="1" applyFill="1" applyAlignment="1" applyProtection="1">
      <alignment horizontal="right" vertical="center"/>
      <protection locked="0"/>
    </xf>
    <xf numFmtId="0" fontId="11" fillId="0" borderId="0" xfId="0" applyNumberFormat="1" applyFont="1" applyFill="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pplyFill="1">
      <alignment vertical="center"/>
    </xf>
    <xf numFmtId="38" fontId="3" fillId="2" borderId="24" xfId="1" applyFont="1" applyFill="1" applyBorder="1" applyAlignment="1" applyProtection="1">
      <alignment vertical="center" wrapText="1"/>
      <protection locked="0"/>
    </xf>
    <xf numFmtId="38" fontId="3" fillId="0" borderId="19" xfId="1" applyFont="1" applyFill="1" applyBorder="1" applyAlignment="1">
      <alignment horizontal="right" vertical="center" shrinkToFit="1"/>
    </xf>
    <xf numFmtId="0" fontId="8" fillId="0" borderId="0" xfId="0" applyFont="1" applyFill="1" applyAlignment="1">
      <alignment horizontal="left" wrapText="1"/>
    </xf>
    <xf numFmtId="0" fontId="8" fillId="0" borderId="0" xfId="0" applyFont="1" applyFill="1" applyAlignment="1">
      <alignment horizontal="left" vertical="top" wrapText="1"/>
    </xf>
    <xf numFmtId="0" fontId="8" fillId="0" borderId="0" xfId="0" applyFont="1" applyFill="1" applyAlignment="1">
      <alignment horizontal="left" vertical="top"/>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3" xfId="0" applyFont="1" applyFill="1" applyBorder="1" applyAlignment="1">
      <alignment horizontal="left" vertical="center" wrapText="1"/>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38" fontId="3" fillId="0" borderId="4" xfId="0" applyNumberFormat="1" applyFont="1" applyFill="1" applyBorder="1" applyAlignment="1">
      <alignment horizontal="right"/>
    </xf>
    <xf numFmtId="38" fontId="3" fillId="0" borderId="9" xfId="0" applyNumberFormat="1" applyFont="1" applyFill="1" applyBorder="1" applyAlignment="1">
      <alignment horizontal="right"/>
    </xf>
    <xf numFmtId="38" fontId="3" fillId="0" borderId="2" xfId="0" applyNumberFormat="1" applyFont="1" applyFill="1" applyBorder="1" applyAlignment="1">
      <alignment horizontal="right"/>
    </xf>
    <xf numFmtId="38" fontId="3" fillId="0"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Fill="1" applyBorder="1" applyAlignment="1">
      <alignment horizontal="right"/>
    </xf>
    <xf numFmtId="38" fontId="10" fillId="0" borderId="22" xfId="0" applyNumberFormat="1" applyFont="1" applyFill="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0" fontId="7" fillId="0" borderId="5" xfId="0" applyFont="1" applyFill="1" applyBorder="1" applyAlignment="1">
      <alignment horizontal="center" vertical="top"/>
    </xf>
    <xf numFmtId="0" fontId="7" fillId="0" borderId="8" xfId="0" applyFont="1" applyFill="1" applyBorder="1" applyAlignment="1">
      <alignment horizontal="center" vertical="top"/>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7" fillId="0" borderId="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Fill="1" applyAlignment="1">
      <alignment horizontal="left" vertical="center" shrinkToFit="1"/>
    </xf>
    <xf numFmtId="0" fontId="7" fillId="0" borderId="1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center" vertical="center" wrapText="1"/>
    </xf>
    <xf numFmtId="49" fontId="7" fillId="0" borderId="4" xfId="0" applyNumberFormat="1" applyFont="1" applyFill="1" applyBorder="1" applyAlignment="1">
      <alignment horizontal="center" vertical="top" wrapText="1"/>
    </xf>
    <xf numFmtId="49" fontId="7" fillId="0" borderId="7"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8" fillId="0" borderId="9"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0" fontId="6" fillId="0" borderId="0" xfId="0" applyFont="1" applyFill="1" applyAlignment="1" applyProtection="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Fill="1" applyAlignment="1">
      <alignment horizontal="right" vertical="top" textRotation="255"/>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Alignment="1">
      <alignment vertical="top"/>
    </xf>
    <xf numFmtId="0" fontId="8" fillId="0" borderId="11" xfId="0" applyFont="1" applyFill="1" applyBorder="1" applyAlignment="1">
      <alignment vertical="top"/>
    </xf>
    <xf numFmtId="0" fontId="11" fillId="0" borderId="0" xfId="0" applyNumberFormat="1" applyFont="1" applyFill="1" applyAlignment="1">
      <alignment horizontal="right" vertical="center"/>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6" fillId="0" borderId="0" xfId="0" applyFont="1" applyFill="1" applyBorder="1" applyAlignment="1">
      <alignment horizontal="center" vertical="center" shrinkToFit="1"/>
    </xf>
    <xf numFmtId="0" fontId="4" fillId="0" borderId="10" xfId="0" applyFont="1" applyFill="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0" fontId="9" fillId="0" borderId="0" xfId="0" applyFont="1" applyFill="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xdr:cNvGrpSpPr/>
      </xdr:nvGrpSpPr>
      <xdr:grpSpPr>
        <a:xfrm>
          <a:off x="3019426" y="9067800"/>
          <a:ext cx="1525359" cy="495789"/>
          <a:chOff x="3699168" y="8496300"/>
          <a:chExt cx="1159576" cy="428625"/>
        </a:xfrm>
      </xdr:grpSpPr>
      <xdr:cxnSp macro="">
        <xdr:nvCxnSpPr>
          <xdr:cNvPr id="3" name="直線矢印コネクタ 2"/>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xdr:cNvGrpSpPr/>
      </xdr:nvGrpSpPr>
      <xdr:grpSpPr>
        <a:xfrm>
          <a:off x="3011261" y="9117500"/>
          <a:ext cx="3379876" cy="732817"/>
          <a:chOff x="3699168" y="8519907"/>
          <a:chExt cx="1159165" cy="405018"/>
        </a:xfrm>
      </xdr:grpSpPr>
      <xdr:cxnSp macro="">
        <xdr:nvCxnSpPr>
          <xdr:cNvPr id="17" name="直線矢印コネクタ 16"/>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xdr:cNvGrpSpPr>
          <a:grpSpLocks/>
        </xdr:cNvGrpSpPr>
      </xdr:nvGrpSpPr>
      <xdr:grpSpPr bwMode="auto">
        <a:xfrm>
          <a:off x="142875" y="9985375"/>
          <a:ext cx="1200150" cy="279400"/>
          <a:chOff x="500" y="15084"/>
          <a:chExt cx="2423" cy="430"/>
        </a:xfrm>
      </xdr:grpSpPr>
      <xdr:sp macro="" textlink="">
        <xdr:nvSpPr>
          <xdr:cNvPr id="48" name="Rectangle 40"/>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xdr:cNvGrpSpPr>
          <a:grpSpLocks/>
        </xdr:cNvGrpSpPr>
      </xdr:nvGrpSpPr>
      <xdr:grpSpPr bwMode="auto">
        <a:xfrm>
          <a:off x="152400" y="11080750"/>
          <a:ext cx="1200150" cy="419100"/>
          <a:chOff x="500" y="16840"/>
          <a:chExt cx="2423" cy="531"/>
        </a:xfrm>
      </xdr:grpSpPr>
      <xdr:sp macro="" textlink="">
        <xdr:nvSpPr>
          <xdr:cNvPr id="58" name="Rectangle 40"/>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xdr:cNvGrpSpPr/>
      </xdr:nvGrpSpPr>
      <xdr:grpSpPr>
        <a:xfrm>
          <a:off x="400468" y="2430712"/>
          <a:ext cx="2606947" cy="361951"/>
          <a:chOff x="822911" y="1994233"/>
          <a:chExt cx="2157412" cy="361951"/>
        </a:xfrm>
      </xdr:grpSpPr>
      <xdr:sp macro="" textlink="">
        <xdr:nvSpPr>
          <xdr:cNvPr id="54" name="テキスト ボックス 53"/>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smtClean="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endPar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endParaRPr>
          </a:p>
        </xdr:txBody>
      </xdr:sp>
      <xdr:sp macro="" textlink="">
        <xdr:nvSpPr>
          <xdr:cNvPr id="55" name="大かっこ 54"/>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xdr:cNvGrpSpPr/>
      </xdr:nvGrpSpPr>
      <xdr:grpSpPr>
        <a:xfrm>
          <a:off x="3576432" y="9992419"/>
          <a:ext cx="2814706" cy="971551"/>
          <a:chOff x="3901110" y="9417330"/>
          <a:chExt cx="3023152" cy="953329"/>
        </a:xfrm>
      </xdr:grpSpPr>
      <xdr:sp macro="" textlink="">
        <xdr:nvSpPr>
          <xdr:cNvPr id="43" name="円/楕円 42"/>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9"/>
  <sheetViews>
    <sheetView showGridLines="0" tabSelected="1" zoomScaleNormal="100" zoomScaleSheetLayoutView="100" workbookViewId="0">
      <selection activeCell="D3" sqref="D3"/>
    </sheetView>
  </sheetViews>
  <sheetFormatPr defaultColWidth="9" defaultRowHeight="13" x14ac:dyDescent="0.2"/>
  <cols>
    <col min="1" max="1" width="2.6328125" style="1" customWidth="1"/>
    <col min="2" max="2" width="7.08984375" style="1" customWidth="1"/>
    <col min="3" max="3" width="9.08984375" style="1" customWidth="1"/>
    <col min="4" max="4" width="12.6328125" style="1" customWidth="1"/>
    <col min="5" max="5" width="5.7265625" style="1" customWidth="1"/>
    <col min="6" max="6" width="3" style="2" customWidth="1"/>
    <col min="7" max="7" width="2.90625" style="1" customWidth="1"/>
    <col min="8" max="8" width="3.36328125" style="1" customWidth="1"/>
    <col min="9" max="9" width="1.7265625" style="1" customWidth="1"/>
    <col min="10" max="10" width="3" style="2" customWidth="1"/>
    <col min="11" max="11" width="8.08984375" style="1" customWidth="1"/>
    <col min="12" max="12" width="2.6328125" style="1" customWidth="1"/>
    <col min="13" max="13" width="3" style="1" customWidth="1"/>
    <col min="14" max="14" width="5.36328125" style="1" customWidth="1"/>
    <col min="15" max="15" width="2.6328125" style="1" customWidth="1"/>
    <col min="16" max="16" width="3" style="1" customWidth="1"/>
    <col min="17" max="17" width="2.26953125" style="1" customWidth="1"/>
    <col min="18" max="18" width="3" style="1" customWidth="1"/>
    <col min="19" max="19" width="10.453125" style="1" customWidth="1"/>
    <col min="20" max="20" width="2.26953125" style="1" customWidth="1"/>
    <col min="21" max="21" width="3.90625" style="1" customWidth="1"/>
    <col min="22" max="22" width="13.90625" style="1" customWidth="1"/>
    <col min="23" max="16384" width="9" style="1"/>
  </cols>
  <sheetData>
    <row r="1" spans="1:25" ht="35.25" customHeight="1" x14ac:dyDescent="0.2"/>
    <row r="2" spans="1:25" ht="18" customHeight="1" x14ac:dyDescent="0.2">
      <c r="A2" s="58"/>
      <c r="B2" s="58"/>
      <c r="C2" s="58"/>
      <c r="D2" s="58"/>
      <c r="E2" s="58"/>
      <c r="F2" s="59"/>
      <c r="G2" s="58"/>
      <c r="H2" s="58"/>
      <c r="I2" s="58"/>
      <c r="J2" s="59"/>
      <c r="K2" s="58"/>
      <c r="L2" s="58"/>
      <c r="M2" s="58"/>
      <c r="N2" s="58"/>
      <c r="O2" s="58"/>
      <c r="P2" s="58"/>
      <c r="Q2" s="58"/>
      <c r="R2" s="58"/>
      <c r="S2" s="58"/>
      <c r="T2" s="58"/>
      <c r="U2" s="58"/>
    </row>
    <row r="3" spans="1:25" ht="24" customHeight="1" x14ac:dyDescent="0.2">
      <c r="A3" s="60" t="s">
        <v>27</v>
      </c>
      <c r="B3" s="60"/>
      <c r="C3" s="60"/>
      <c r="D3" s="61"/>
      <c r="E3" s="60" t="s">
        <v>51</v>
      </c>
      <c r="F3" s="60"/>
      <c r="G3" s="60"/>
      <c r="H3" s="60"/>
      <c r="I3" s="60"/>
      <c r="J3" s="60"/>
      <c r="K3" s="60"/>
      <c r="L3" s="60"/>
      <c r="M3" s="60"/>
      <c r="N3" s="60"/>
      <c r="O3" s="60"/>
      <c r="P3" s="60"/>
      <c r="Q3" s="60"/>
      <c r="R3" s="60"/>
      <c r="S3" s="60"/>
      <c r="T3" s="60"/>
      <c r="U3" s="60"/>
    </row>
    <row r="4" spans="1:25" ht="15" customHeight="1" x14ac:dyDescent="0.2">
      <c r="A4" s="158" t="s">
        <v>22</v>
      </c>
      <c r="B4" s="158"/>
      <c r="C4" s="158"/>
      <c r="D4" s="158"/>
      <c r="E4" s="158"/>
      <c r="F4" s="158"/>
      <c r="G4" s="158"/>
      <c r="H4" s="158"/>
      <c r="I4" s="158"/>
      <c r="J4" s="158"/>
      <c r="K4" s="158"/>
      <c r="L4" s="158"/>
      <c r="M4" s="158"/>
      <c r="N4" s="158"/>
      <c r="O4" s="158"/>
      <c r="P4" s="158"/>
      <c r="Q4" s="158"/>
      <c r="R4" s="158"/>
      <c r="S4" s="158"/>
      <c r="T4" s="158"/>
      <c r="U4" s="158"/>
    </row>
    <row r="5" spans="1:25" ht="27" customHeight="1" x14ac:dyDescent="0.25">
      <c r="A5" s="7"/>
      <c r="B5" s="53" t="s">
        <v>35</v>
      </c>
      <c r="C5" s="109"/>
      <c r="D5" s="109"/>
      <c r="E5" s="109"/>
      <c r="F5" s="109"/>
      <c r="G5" s="109"/>
      <c r="H5" s="109"/>
      <c r="I5" s="20"/>
      <c r="J5" s="8"/>
      <c r="K5" s="23" t="s">
        <v>34</v>
      </c>
      <c r="L5" s="9"/>
      <c r="M5" s="113"/>
      <c r="N5" s="113"/>
      <c r="O5" s="113"/>
      <c r="P5" s="113"/>
      <c r="Q5" s="113"/>
      <c r="R5" s="113"/>
      <c r="S5" s="113"/>
      <c r="T5" s="113"/>
      <c r="U5" s="7"/>
    </row>
    <row r="6" spans="1:25" ht="9" customHeight="1" x14ac:dyDescent="0.2">
      <c r="A6" s="10"/>
      <c r="B6" s="10"/>
      <c r="C6" s="10"/>
      <c r="D6" s="7"/>
      <c r="E6" s="7"/>
      <c r="F6" s="8"/>
      <c r="G6" s="7"/>
      <c r="H6" s="7"/>
      <c r="I6" s="7"/>
      <c r="J6" s="8"/>
      <c r="K6" s="7"/>
      <c r="L6" s="7"/>
      <c r="M6" s="7"/>
      <c r="N6" s="7"/>
      <c r="O6" s="7"/>
      <c r="P6" s="7"/>
      <c r="Q6" s="7"/>
      <c r="R6" s="7"/>
      <c r="S6" s="7"/>
      <c r="T6" s="7"/>
      <c r="U6" s="7"/>
    </row>
    <row r="7" spans="1:25" ht="20.25" customHeight="1" thickBot="1" x14ac:dyDescent="0.25">
      <c r="A7" s="10"/>
      <c r="B7" s="11" t="s">
        <v>53</v>
      </c>
      <c r="D7" s="7"/>
      <c r="E7" s="7"/>
      <c r="F7" s="8"/>
      <c r="G7" s="7"/>
      <c r="H7" s="7"/>
      <c r="I7" s="7"/>
      <c r="J7" s="8"/>
      <c r="K7" s="7"/>
      <c r="L7" s="7"/>
      <c r="M7" s="7"/>
      <c r="N7" s="7"/>
      <c r="O7" s="7"/>
      <c r="P7" s="7"/>
      <c r="Q7" s="7"/>
      <c r="R7" s="7"/>
      <c r="S7" s="7"/>
      <c r="T7" s="7"/>
      <c r="U7" s="7"/>
    </row>
    <row r="8" spans="1:25" ht="13.5" customHeight="1" x14ac:dyDescent="0.2">
      <c r="A8" s="10"/>
      <c r="B8" s="114" t="s">
        <v>62</v>
      </c>
      <c r="C8" s="114"/>
      <c r="D8" s="114"/>
      <c r="E8" s="114"/>
      <c r="F8" s="114"/>
      <c r="G8" s="114"/>
      <c r="H8" s="115"/>
      <c r="I8" s="144" t="s">
        <v>58</v>
      </c>
      <c r="J8" s="140"/>
      <c r="K8" s="140"/>
      <c r="L8" s="141"/>
      <c r="M8" s="132" t="s">
        <v>29</v>
      </c>
      <c r="N8" s="140" t="s">
        <v>39</v>
      </c>
      <c r="O8" s="140"/>
      <c r="P8" s="140"/>
      <c r="Q8" s="141"/>
      <c r="R8" s="132" t="s">
        <v>30</v>
      </c>
      <c r="S8" s="136" t="s">
        <v>61</v>
      </c>
      <c r="T8" s="137"/>
      <c r="U8" s="7"/>
      <c r="V8" s="154" t="s">
        <v>57</v>
      </c>
    </row>
    <row r="9" spans="1:25" ht="17.25" customHeight="1" thickBot="1" x14ac:dyDescent="0.25">
      <c r="A9" s="10"/>
      <c r="B9" s="116" t="s">
        <v>54</v>
      </c>
      <c r="C9" s="116"/>
      <c r="D9" s="116"/>
      <c r="E9" s="116"/>
      <c r="F9" s="116"/>
      <c r="G9" s="116"/>
      <c r="H9" s="117"/>
      <c r="I9" s="145"/>
      <c r="J9" s="142"/>
      <c r="K9" s="142"/>
      <c r="L9" s="143"/>
      <c r="M9" s="133"/>
      <c r="N9" s="142"/>
      <c r="O9" s="142"/>
      <c r="P9" s="142"/>
      <c r="Q9" s="143"/>
      <c r="R9" s="133"/>
      <c r="S9" s="138"/>
      <c r="T9" s="139"/>
      <c r="U9" s="7"/>
      <c r="V9" s="155"/>
    </row>
    <row r="10" spans="1:25" ht="11.25" customHeight="1" x14ac:dyDescent="0.2">
      <c r="A10" s="10"/>
      <c r="B10" s="116"/>
      <c r="C10" s="116"/>
      <c r="D10" s="116"/>
      <c r="E10" s="116"/>
      <c r="F10" s="116"/>
      <c r="G10" s="116"/>
      <c r="H10" s="117"/>
      <c r="I10" s="101"/>
      <c r="J10" s="102"/>
      <c r="K10" s="102"/>
      <c r="L10" s="99" t="s">
        <v>28</v>
      </c>
      <c r="M10" s="134" t="s">
        <v>36</v>
      </c>
      <c r="N10" s="162"/>
      <c r="O10" s="162"/>
      <c r="P10" s="162"/>
      <c r="Q10" s="99" t="s">
        <v>28</v>
      </c>
      <c r="R10" s="134" t="s">
        <v>31</v>
      </c>
      <c r="S10" s="159">
        <f>IF((N10-V10)&gt;=0,V10,N10)</f>
        <v>0</v>
      </c>
      <c r="T10" s="99" t="s">
        <v>28</v>
      </c>
      <c r="U10" s="161" t="s">
        <v>41</v>
      </c>
      <c r="V10" s="152"/>
    </row>
    <row r="11" spans="1:25" ht="16.5" customHeight="1" thickBot="1" x14ac:dyDescent="0.25">
      <c r="A11" s="10"/>
      <c r="B11" s="10"/>
      <c r="C11" s="166"/>
      <c r="D11" s="166"/>
      <c r="E11" s="166"/>
      <c r="F11" s="166"/>
      <c r="G11" s="166"/>
      <c r="H11" s="167"/>
      <c r="I11" s="103"/>
      <c r="J11" s="104"/>
      <c r="K11" s="104"/>
      <c r="L11" s="100"/>
      <c r="M11" s="135"/>
      <c r="N11" s="163"/>
      <c r="O11" s="163"/>
      <c r="P11" s="163"/>
      <c r="Q11" s="100"/>
      <c r="R11" s="135"/>
      <c r="S11" s="160"/>
      <c r="T11" s="100"/>
      <c r="U11" s="161"/>
      <c r="V11" s="153"/>
    </row>
    <row r="12" spans="1:25" ht="13.5" customHeight="1" x14ac:dyDescent="0.2">
      <c r="A12" s="10"/>
      <c r="B12" s="10"/>
      <c r="C12" s="10"/>
      <c r="D12" s="7"/>
      <c r="E12" s="7"/>
      <c r="F12" s="8"/>
      <c r="G12" s="7"/>
      <c r="H12" s="7"/>
      <c r="I12" s="67" t="s">
        <v>60</v>
      </c>
      <c r="J12" s="8"/>
      <c r="K12" s="7"/>
      <c r="L12" s="7"/>
      <c r="M12" s="7"/>
      <c r="N12" s="7"/>
      <c r="O12" s="7"/>
      <c r="P12" s="7"/>
      <c r="Q12" s="7"/>
      <c r="R12" s="7"/>
      <c r="S12" s="7"/>
      <c r="T12" s="7"/>
      <c r="U12" s="161"/>
    </row>
    <row r="13" spans="1:25" ht="19.5" customHeight="1" thickBot="1" x14ac:dyDescent="0.25">
      <c r="A13" s="10"/>
      <c r="B13" s="31" t="s">
        <v>23</v>
      </c>
      <c r="C13" s="31"/>
      <c r="D13" s="31"/>
      <c r="E13" s="18"/>
      <c r="F13" s="164" t="s">
        <v>50</v>
      </c>
      <c r="G13" s="164"/>
      <c r="H13" s="164"/>
      <c r="I13" s="164"/>
      <c r="J13" s="164"/>
      <c r="K13" s="164"/>
      <c r="L13" s="164"/>
      <c r="M13" s="164"/>
      <c r="N13" s="164"/>
      <c r="O13" s="164"/>
      <c r="P13" s="164"/>
      <c r="Q13" s="164"/>
      <c r="R13" s="164"/>
      <c r="S13" s="165"/>
      <c r="T13" s="21"/>
      <c r="U13" s="161"/>
    </row>
    <row r="14" spans="1:25" ht="30" customHeight="1" thickBot="1" x14ac:dyDescent="0.25">
      <c r="A14" s="7"/>
      <c r="B14" s="78" t="s">
        <v>24</v>
      </c>
      <c r="C14" s="80"/>
      <c r="D14" s="78" t="s">
        <v>25</v>
      </c>
      <c r="E14" s="80"/>
      <c r="F14" s="78" t="s">
        <v>17</v>
      </c>
      <c r="G14" s="79"/>
      <c r="H14" s="79"/>
      <c r="I14" s="79"/>
      <c r="J14" s="79"/>
      <c r="K14" s="79"/>
      <c r="L14" s="80"/>
      <c r="M14" s="22" t="s">
        <v>32</v>
      </c>
      <c r="N14" s="79" t="s">
        <v>48</v>
      </c>
      <c r="O14" s="79"/>
      <c r="P14" s="79"/>
      <c r="Q14" s="80"/>
      <c r="R14" s="22" t="s">
        <v>33</v>
      </c>
      <c r="S14" s="81" t="s">
        <v>59</v>
      </c>
      <c r="T14" s="82"/>
      <c r="U14" s="161"/>
      <c r="V14" s="63" t="s">
        <v>56</v>
      </c>
      <c r="W14" s="3"/>
    </row>
    <row r="15" spans="1:25" ht="12" customHeight="1" thickBot="1" x14ac:dyDescent="0.25">
      <c r="A15" s="12"/>
      <c r="B15" s="118"/>
      <c r="C15" s="118"/>
      <c r="D15" s="146"/>
      <c r="E15" s="147"/>
      <c r="F15" s="44" t="s">
        <v>18</v>
      </c>
      <c r="G15" s="123" t="s">
        <v>5</v>
      </c>
      <c r="H15" s="123"/>
      <c r="I15" s="123"/>
      <c r="J15" s="41" t="s">
        <v>18</v>
      </c>
      <c r="K15" s="125" t="s">
        <v>49</v>
      </c>
      <c r="L15" s="126"/>
      <c r="M15" s="101"/>
      <c r="N15" s="102"/>
      <c r="O15" s="102"/>
      <c r="P15" s="102"/>
      <c r="Q15" s="99" t="s">
        <v>28</v>
      </c>
      <c r="R15" s="73">
        <f>IF((M15-V15)&gt;=0,V15,M15)</f>
        <v>0</v>
      </c>
      <c r="S15" s="74"/>
      <c r="T15" s="97" t="s">
        <v>28</v>
      </c>
      <c r="U15" s="161"/>
      <c r="V15" s="68"/>
    </row>
    <row r="16" spans="1:25" ht="12" customHeight="1" thickBot="1" x14ac:dyDescent="0.25">
      <c r="A16" s="12"/>
      <c r="B16" s="118"/>
      <c r="C16" s="118"/>
      <c r="D16" s="148"/>
      <c r="E16" s="149"/>
      <c r="F16" s="45" t="s">
        <v>18</v>
      </c>
      <c r="G16" s="131" t="s">
        <v>3</v>
      </c>
      <c r="H16" s="131"/>
      <c r="I16" s="131"/>
      <c r="J16" s="42" t="s">
        <v>18</v>
      </c>
      <c r="K16" s="129" t="s">
        <v>4</v>
      </c>
      <c r="L16" s="130"/>
      <c r="M16" s="103"/>
      <c r="N16" s="104"/>
      <c r="O16" s="104"/>
      <c r="P16" s="104"/>
      <c r="Q16" s="100"/>
      <c r="R16" s="75"/>
      <c r="S16" s="76"/>
      <c r="T16" s="98"/>
      <c r="U16" s="161"/>
      <c r="V16" s="68"/>
      <c r="Y16" s="6"/>
    </row>
    <row r="17" spans="1:22" ht="12" customHeight="1" thickBot="1" x14ac:dyDescent="0.25">
      <c r="A17" s="7"/>
      <c r="B17" s="118"/>
      <c r="C17" s="118"/>
      <c r="D17" s="146"/>
      <c r="E17" s="147"/>
      <c r="F17" s="46" t="s">
        <v>1</v>
      </c>
      <c r="G17" s="123" t="s">
        <v>5</v>
      </c>
      <c r="H17" s="123"/>
      <c r="I17" s="123"/>
      <c r="J17" s="43" t="s">
        <v>18</v>
      </c>
      <c r="K17" s="125" t="s">
        <v>2</v>
      </c>
      <c r="L17" s="126"/>
      <c r="M17" s="101"/>
      <c r="N17" s="102"/>
      <c r="O17" s="102"/>
      <c r="P17" s="102"/>
      <c r="Q17" s="47"/>
      <c r="R17" s="73">
        <f t="shared" ref="R17" si="0">IF((M17-V17)&gt;=0,V17,M17)</f>
        <v>0</v>
      </c>
      <c r="S17" s="74"/>
      <c r="T17" s="64"/>
      <c r="U17" s="161"/>
      <c r="V17" s="68"/>
    </row>
    <row r="18" spans="1:22" ht="12" customHeight="1" thickBot="1" x14ac:dyDescent="0.25">
      <c r="A18" s="7"/>
      <c r="B18" s="118"/>
      <c r="C18" s="118"/>
      <c r="D18" s="148"/>
      <c r="E18" s="149"/>
      <c r="F18" s="45" t="s">
        <v>1</v>
      </c>
      <c r="G18" s="131" t="s">
        <v>3</v>
      </c>
      <c r="H18" s="131"/>
      <c r="I18" s="131"/>
      <c r="J18" s="42" t="s">
        <v>1</v>
      </c>
      <c r="K18" s="129" t="s">
        <v>4</v>
      </c>
      <c r="L18" s="130"/>
      <c r="M18" s="103"/>
      <c r="N18" s="104"/>
      <c r="O18" s="104"/>
      <c r="P18" s="104"/>
      <c r="Q18" s="48"/>
      <c r="R18" s="75"/>
      <c r="S18" s="76"/>
      <c r="T18" s="65"/>
      <c r="U18" s="161"/>
      <c r="V18" s="68"/>
    </row>
    <row r="19" spans="1:22" ht="12" customHeight="1" thickBot="1" x14ac:dyDescent="0.25">
      <c r="A19" s="7"/>
      <c r="B19" s="118"/>
      <c r="C19" s="118"/>
      <c r="D19" s="146"/>
      <c r="E19" s="147"/>
      <c r="F19" s="46" t="s">
        <v>1</v>
      </c>
      <c r="G19" s="123" t="s">
        <v>5</v>
      </c>
      <c r="H19" s="123"/>
      <c r="I19" s="123"/>
      <c r="J19" s="43" t="s">
        <v>1</v>
      </c>
      <c r="K19" s="125" t="s">
        <v>2</v>
      </c>
      <c r="L19" s="126"/>
      <c r="M19" s="101"/>
      <c r="N19" s="102"/>
      <c r="O19" s="102"/>
      <c r="P19" s="102"/>
      <c r="Q19" s="47"/>
      <c r="R19" s="73">
        <f t="shared" ref="R19" si="1">IF((M19-V19)&gt;=0,V19,M19)</f>
        <v>0</v>
      </c>
      <c r="S19" s="74"/>
      <c r="T19" s="64"/>
      <c r="U19" s="161"/>
      <c r="V19" s="68"/>
    </row>
    <row r="20" spans="1:22" ht="12" customHeight="1" thickBot="1" x14ac:dyDescent="0.25">
      <c r="A20" s="7"/>
      <c r="B20" s="118"/>
      <c r="C20" s="118"/>
      <c r="D20" s="148"/>
      <c r="E20" s="149"/>
      <c r="F20" s="45" t="s">
        <v>1</v>
      </c>
      <c r="G20" s="131" t="s">
        <v>3</v>
      </c>
      <c r="H20" s="131"/>
      <c r="I20" s="131"/>
      <c r="J20" s="42" t="s">
        <v>1</v>
      </c>
      <c r="K20" s="129" t="s">
        <v>4</v>
      </c>
      <c r="L20" s="130"/>
      <c r="M20" s="103"/>
      <c r="N20" s="104"/>
      <c r="O20" s="104"/>
      <c r="P20" s="104"/>
      <c r="Q20" s="48"/>
      <c r="R20" s="75"/>
      <c r="S20" s="76"/>
      <c r="T20" s="65"/>
      <c r="U20" s="161"/>
      <c r="V20" s="68"/>
    </row>
    <row r="21" spans="1:22" ht="12" customHeight="1" thickBot="1" x14ac:dyDescent="0.25">
      <c r="A21" s="7"/>
      <c r="B21" s="118"/>
      <c r="C21" s="118"/>
      <c r="D21" s="146"/>
      <c r="E21" s="147"/>
      <c r="F21" s="46" t="s">
        <v>1</v>
      </c>
      <c r="G21" s="123" t="s">
        <v>5</v>
      </c>
      <c r="H21" s="123"/>
      <c r="I21" s="123"/>
      <c r="J21" s="43" t="s">
        <v>1</v>
      </c>
      <c r="K21" s="125" t="s">
        <v>2</v>
      </c>
      <c r="L21" s="126"/>
      <c r="M21" s="101"/>
      <c r="N21" s="102"/>
      <c r="O21" s="102"/>
      <c r="P21" s="102"/>
      <c r="Q21" s="47"/>
      <c r="R21" s="73">
        <f t="shared" ref="R21" si="2">IF((M21-V21)&gt;=0,V21,M21)</f>
        <v>0</v>
      </c>
      <c r="S21" s="74"/>
      <c r="T21" s="64"/>
      <c r="U21" s="161"/>
      <c r="V21" s="68"/>
    </row>
    <row r="22" spans="1:22" ht="12" customHeight="1" thickBot="1" x14ac:dyDescent="0.25">
      <c r="A22" s="7"/>
      <c r="B22" s="118"/>
      <c r="C22" s="118"/>
      <c r="D22" s="148"/>
      <c r="E22" s="149"/>
      <c r="F22" s="45" t="s">
        <v>1</v>
      </c>
      <c r="G22" s="131" t="s">
        <v>3</v>
      </c>
      <c r="H22" s="131"/>
      <c r="I22" s="131"/>
      <c r="J22" s="42" t="s">
        <v>1</v>
      </c>
      <c r="K22" s="129" t="s">
        <v>4</v>
      </c>
      <c r="L22" s="130"/>
      <c r="M22" s="103"/>
      <c r="N22" s="104"/>
      <c r="O22" s="104"/>
      <c r="P22" s="104"/>
      <c r="Q22" s="48"/>
      <c r="R22" s="75"/>
      <c r="S22" s="76"/>
      <c r="T22" s="65"/>
      <c r="U22" s="161"/>
      <c r="V22" s="68"/>
    </row>
    <row r="23" spans="1:22" ht="12" customHeight="1" thickBot="1" x14ac:dyDescent="0.25">
      <c r="A23" s="7"/>
      <c r="B23" s="118"/>
      <c r="C23" s="118"/>
      <c r="D23" s="146"/>
      <c r="E23" s="147"/>
      <c r="F23" s="46" t="s">
        <v>1</v>
      </c>
      <c r="G23" s="123" t="s">
        <v>5</v>
      </c>
      <c r="H23" s="123"/>
      <c r="I23" s="123"/>
      <c r="J23" s="43" t="s">
        <v>1</v>
      </c>
      <c r="K23" s="125" t="s">
        <v>2</v>
      </c>
      <c r="L23" s="126"/>
      <c r="M23" s="101"/>
      <c r="N23" s="102"/>
      <c r="O23" s="102"/>
      <c r="P23" s="102"/>
      <c r="Q23" s="47"/>
      <c r="R23" s="73">
        <f t="shared" ref="R23" si="3">IF((M23-V23)&gt;=0,V23,M23)</f>
        <v>0</v>
      </c>
      <c r="S23" s="74"/>
      <c r="T23" s="64"/>
      <c r="U23" s="161"/>
      <c r="V23" s="68"/>
    </row>
    <row r="24" spans="1:22" ht="12" customHeight="1" thickBot="1" x14ac:dyDescent="0.25">
      <c r="A24" s="7"/>
      <c r="B24" s="118"/>
      <c r="C24" s="118"/>
      <c r="D24" s="148"/>
      <c r="E24" s="149"/>
      <c r="F24" s="45" t="s">
        <v>1</v>
      </c>
      <c r="G24" s="131" t="s">
        <v>3</v>
      </c>
      <c r="H24" s="131"/>
      <c r="I24" s="131"/>
      <c r="J24" s="42" t="s">
        <v>1</v>
      </c>
      <c r="K24" s="129" t="s">
        <v>4</v>
      </c>
      <c r="L24" s="130"/>
      <c r="M24" s="103"/>
      <c r="N24" s="104"/>
      <c r="O24" s="104"/>
      <c r="P24" s="104"/>
      <c r="Q24" s="48"/>
      <c r="R24" s="75"/>
      <c r="S24" s="76"/>
      <c r="T24" s="65"/>
      <c r="U24" s="161"/>
      <c r="V24" s="68"/>
    </row>
    <row r="25" spans="1:22" ht="12" customHeight="1" thickBot="1" x14ac:dyDescent="0.25">
      <c r="A25" s="7"/>
      <c r="B25" s="118"/>
      <c r="C25" s="118"/>
      <c r="D25" s="146"/>
      <c r="E25" s="147"/>
      <c r="F25" s="46" t="s">
        <v>18</v>
      </c>
      <c r="G25" s="123" t="s">
        <v>5</v>
      </c>
      <c r="H25" s="123"/>
      <c r="I25" s="123"/>
      <c r="J25" s="43" t="s">
        <v>1</v>
      </c>
      <c r="K25" s="125" t="s">
        <v>2</v>
      </c>
      <c r="L25" s="126"/>
      <c r="M25" s="101"/>
      <c r="N25" s="102"/>
      <c r="O25" s="102"/>
      <c r="P25" s="102"/>
      <c r="Q25" s="47"/>
      <c r="R25" s="73">
        <f t="shared" ref="R25" si="4">IF((M25-V25)&gt;=0,V25,M25)</f>
        <v>0</v>
      </c>
      <c r="S25" s="74"/>
      <c r="T25" s="64"/>
      <c r="U25" s="161"/>
      <c r="V25" s="68"/>
    </row>
    <row r="26" spans="1:22" ht="12" customHeight="1" thickBot="1" x14ac:dyDescent="0.25">
      <c r="A26" s="7"/>
      <c r="B26" s="118"/>
      <c r="C26" s="118"/>
      <c r="D26" s="148"/>
      <c r="E26" s="149"/>
      <c r="F26" s="45" t="s">
        <v>18</v>
      </c>
      <c r="G26" s="131" t="s">
        <v>3</v>
      </c>
      <c r="H26" s="131"/>
      <c r="I26" s="131"/>
      <c r="J26" s="42" t="s">
        <v>1</v>
      </c>
      <c r="K26" s="129" t="s">
        <v>4</v>
      </c>
      <c r="L26" s="130"/>
      <c r="M26" s="103"/>
      <c r="N26" s="104"/>
      <c r="O26" s="104"/>
      <c r="P26" s="104"/>
      <c r="Q26" s="48"/>
      <c r="R26" s="75"/>
      <c r="S26" s="76"/>
      <c r="T26" s="65"/>
      <c r="U26" s="161"/>
      <c r="V26" s="68"/>
    </row>
    <row r="27" spans="1:22" ht="12" customHeight="1" thickBot="1" x14ac:dyDescent="0.25">
      <c r="A27" s="7"/>
      <c r="B27" s="118"/>
      <c r="C27" s="118"/>
      <c r="D27" s="146"/>
      <c r="E27" s="147"/>
      <c r="F27" s="46" t="s">
        <v>18</v>
      </c>
      <c r="G27" s="123" t="s">
        <v>5</v>
      </c>
      <c r="H27" s="123"/>
      <c r="I27" s="123"/>
      <c r="J27" s="43" t="s">
        <v>1</v>
      </c>
      <c r="K27" s="125" t="s">
        <v>2</v>
      </c>
      <c r="L27" s="126"/>
      <c r="M27" s="101"/>
      <c r="N27" s="102"/>
      <c r="O27" s="102"/>
      <c r="P27" s="102"/>
      <c r="Q27" s="47"/>
      <c r="R27" s="73">
        <f t="shared" ref="R27" si="5">IF((M27-V27)&gt;=0,V27,M27)</f>
        <v>0</v>
      </c>
      <c r="S27" s="74"/>
      <c r="T27" s="64"/>
      <c r="U27" s="161"/>
      <c r="V27" s="68"/>
    </row>
    <row r="28" spans="1:22" ht="12" customHeight="1" thickBot="1" x14ac:dyDescent="0.25">
      <c r="A28" s="7"/>
      <c r="B28" s="118"/>
      <c r="C28" s="118"/>
      <c r="D28" s="148"/>
      <c r="E28" s="149"/>
      <c r="F28" s="45" t="s">
        <v>18</v>
      </c>
      <c r="G28" s="131" t="s">
        <v>3</v>
      </c>
      <c r="H28" s="131"/>
      <c r="I28" s="131"/>
      <c r="J28" s="42" t="s">
        <v>1</v>
      </c>
      <c r="K28" s="129" t="s">
        <v>4</v>
      </c>
      <c r="L28" s="130"/>
      <c r="M28" s="103"/>
      <c r="N28" s="104"/>
      <c r="O28" s="104"/>
      <c r="P28" s="104"/>
      <c r="Q28" s="48"/>
      <c r="R28" s="75"/>
      <c r="S28" s="76"/>
      <c r="T28" s="65"/>
      <c r="U28" s="161"/>
      <c r="V28" s="68"/>
    </row>
    <row r="29" spans="1:22" ht="12" customHeight="1" thickBot="1" x14ac:dyDescent="0.25">
      <c r="A29" s="7"/>
      <c r="B29" s="118"/>
      <c r="C29" s="118"/>
      <c r="D29" s="146"/>
      <c r="E29" s="147"/>
      <c r="F29" s="46" t="s">
        <v>18</v>
      </c>
      <c r="G29" s="123" t="s">
        <v>5</v>
      </c>
      <c r="H29" s="123"/>
      <c r="I29" s="123"/>
      <c r="J29" s="43" t="s">
        <v>1</v>
      </c>
      <c r="K29" s="125" t="s">
        <v>2</v>
      </c>
      <c r="L29" s="126"/>
      <c r="M29" s="101"/>
      <c r="N29" s="102"/>
      <c r="O29" s="102"/>
      <c r="P29" s="102"/>
      <c r="Q29" s="47"/>
      <c r="R29" s="73">
        <f t="shared" ref="R29" si="6">IF((M29-V29)&gt;=0,V29,M29)</f>
        <v>0</v>
      </c>
      <c r="S29" s="74"/>
      <c r="T29" s="64"/>
      <c r="U29" s="161"/>
      <c r="V29" s="68"/>
    </row>
    <row r="30" spans="1:22" ht="12" customHeight="1" thickBot="1" x14ac:dyDescent="0.25">
      <c r="A30" s="7"/>
      <c r="B30" s="118"/>
      <c r="C30" s="118"/>
      <c r="D30" s="148"/>
      <c r="E30" s="149"/>
      <c r="F30" s="45" t="s">
        <v>18</v>
      </c>
      <c r="G30" s="131" t="s">
        <v>3</v>
      </c>
      <c r="H30" s="131"/>
      <c r="I30" s="131"/>
      <c r="J30" s="42" t="s">
        <v>1</v>
      </c>
      <c r="K30" s="129" t="s">
        <v>4</v>
      </c>
      <c r="L30" s="130"/>
      <c r="M30" s="103"/>
      <c r="N30" s="104"/>
      <c r="O30" s="104"/>
      <c r="P30" s="104"/>
      <c r="Q30" s="48"/>
      <c r="R30" s="75"/>
      <c r="S30" s="76"/>
      <c r="T30" s="65"/>
      <c r="U30" s="161"/>
      <c r="V30" s="68"/>
    </row>
    <row r="31" spans="1:22" ht="12" customHeight="1" thickBot="1" x14ac:dyDescent="0.25">
      <c r="A31" s="12"/>
      <c r="B31" s="118"/>
      <c r="C31" s="118"/>
      <c r="D31" s="146"/>
      <c r="E31" s="147"/>
      <c r="F31" s="46" t="s">
        <v>18</v>
      </c>
      <c r="G31" s="123" t="s">
        <v>5</v>
      </c>
      <c r="H31" s="123"/>
      <c r="I31" s="123"/>
      <c r="J31" s="43" t="s">
        <v>1</v>
      </c>
      <c r="K31" s="125" t="s">
        <v>2</v>
      </c>
      <c r="L31" s="126"/>
      <c r="M31" s="101"/>
      <c r="N31" s="102"/>
      <c r="O31" s="102"/>
      <c r="P31" s="102"/>
      <c r="Q31" s="47"/>
      <c r="R31" s="73">
        <f t="shared" ref="R31" si="7">IF((M31-V31)&gt;=0,V31,M31)</f>
        <v>0</v>
      </c>
      <c r="S31" s="74"/>
      <c r="T31" s="64"/>
      <c r="U31" s="161"/>
      <c r="V31" s="68"/>
    </row>
    <row r="32" spans="1:22" ht="12" customHeight="1" thickBot="1" x14ac:dyDescent="0.25">
      <c r="A32" s="12"/>
      <c r="B32" s="118"/>
      <c r="C32" s="118"/>
      <c r="D32" s="148"/>
      <c r="E32" s="149"/>
      <c r="F32" s="45" t="s">
        <v>18</v>
      </c>
      <c r="G32" s="131" t="s">
        <v>3</v>
      </c>
      <c r="H32" s="131"/>
      <c r="I32" s="131"/>
      <c r="J32" s="42" t="s">
        <v>1</v>
      </c>
      <c r="K32" s="129" t="s">
        <v>4</v>
      </c>
      <c r="L32" s="130"/>
      <c r="M32" s="103"/>
      <c r="N32" s="104"/>
      <c r="O32" s="104"/>
      <c r="P32" s="104"/>
      <c r="Q32" s="48"/>
      <c r="R32" s="75"/>
      <c r="S32" s="76"/>
      <c r="T32" s="65"/>
      <c r="U32" s="161"/>
      <c r="V32" s="68"/>
    </row>
    <row r="33" spans="1:22" ht="12" customHeight="1" thickBot="1" x14ac:dyDescent="0.25">
      <c r="A33" s="7"/>
      <c r="B33" s="118"/>
      <c r="C33" s="118"/>
      <c r="D33" s="146"/>
      <c r="E33" s="147"/>
      <c r="F33" s="46" t="s">
        <v>18</v>
      </c>
      <c r="G33" s="123" t="s">
        <v>5</v>
      </c>
      <c r="H33" s="123"/>
      <c r="I33" s="123"/>
      <c r="J33" s="43" t="s">
        <v>1</v>
      </c>
      <c r="K33" s="125" t="s">
        <v>2</v>
      </c>
      <c r="L33" s="126"/>
      <c r="M33" s="101"/>
      <c r="N33" s="102"/>
      <c r="O33" s="102"/>
      <c r="P33" s="102"/>
      <c r="Q33" s="47"/>
      <c r="R33" s="73">
        <f t="shared" ref="R33" si="8">IF((M33-V33)&gt;=0,V33,M33)</f>
        <v>0</v>
      </c>
      <c r="S33" s="74"/>
      <c r="T33" s="64"/>
      <c r="U33" s="161"/>
      <c r="V33" s="68"/>
    </row>
    <row r="34" spans="1:22" ht="12" customHeight="1" thickBot="1" x14ac:dyDescent="0.25">
      <c r="A34" s="7"/>
      <c r="B34" s="118"/>
      <c r="C34" s="118"/>
      <c r="D34" s="148"/>
      <c r="E34" s="149"/>
      <c r="F34" s="45" t="s">
        <v>1</v>
      </c>
      <c r="G34" s="131" t="s">
        <v>3</v>
      </c>
      <c r="H34" s="131"/>
      <c r="I34" s="131"/>
      <c r="J34" s="42" t="s">
        <v>1</v>
      </c>
      <c r="K34" s="129" t="s">
        <v>4</v>
      </c>
      <c r="L34" s="130"/>
      <c r="M34" s="103"/>
      <c r="N34" s="104"/>
      <c r="O34" s="104"/>
      <c r="P34" s="104"/>
      <c r="Q34" s="48"/>
      <c r="R34" s="75"/>
      <c r="S34" s="76"/>
      <c r="T34" s="65"/>
      <c r="U34" s="161"/>
      <c r="V34" s="68"/>
    </row>
    <row r="35" spans="1:22" ht="12" customHeight="1" thickBot="1" x14ac:dyDescent="0.25">
      <c r="A35" s="7"/>
      <c r="B35" s="118"/>
      <c r="C35" s="118"/>
      <c r="D35" s="146"/>
      <c r="E35" s="147"/>
      <c r="F35" s="46" t="s">
        <v>1</v>
      </c>
      <c r="G35" s="123" t="s">
        <v>5</v>
      </c>
      <c r="H35" s="123"/>
      <c r="I35" s="123"/>
      <c r="J35" s="43" t="s">
        <v>1</v>
      </c>
      <c r="K35" s="125" t="s">
        <v>2</v>
      </c>
      <c r="L35" s="126"/>
      <c r="M35" s="101"/>
      <c r="N35" s="102"/>
      <c r="O35" s="102"/>
      <c r="P35" s="102"/>
      <c r="Q35" s="47"/>
      <c r="R35" s="73">
        <f t="shared" ref="R35" si="9">IF((M35-V35)&gt;=0,V35,M35)</f>
        <v>0</v>
      </c>
      <c r="S35" s="74"/>
      <c r="T35" s="64"/>
      <c r="U35" s="161"/>
      <c r="V35" s="68"/>
    </row>
    <row r="36" spans="1:22" ht="12" customHeight="1" thickBot="1" x14ac:dyDescent="0.25">
      <c r="A36" s="7"/>
      <c r="B36" s="118"/>
      <c r="C36" s="118"/>
      <c r="D36" s="148"/>
      <c r="E36" s="149"/>
      <c r="F36" s="45" t="s">
        <v>1</v>
      </c>
      <c r="G36" s="131" t="s">
        <v>3</v>
      </c>
      <c r="H36" s="131"/>
      <c r="I36" s="131"/>
      <c r="J36" s="42" t="s">
        <v>1</v>
      </c>
      <c r="K36" s="129" t="s">
        <v>4</v>
      </c>
      <c r="L36" s="130"/>
      <c r="M36" s="103"/>
      <c r="N36" s="104"/>
      <c r="O36" s="104"/>
      <c r="P36" s="104"/>
      <c r="Q36" s="48"/>
      <c r="R36" s="75"/>
      <c r="S36" s="76"/>
      <c r="T36" s="65"/>
      <c r="U36" s="161"/>
      <c r="V36" s="68"/>
    </row>
    <row r="37" spans="1:22" ht="12" customHeight="1" thickBot="1" x14ac:dyDescent="0.25">
      <c r="A37" s="7"/>
      <c r="B37" s="118"/>
      <c r="C37" s="118"/>
      <c r="D37" s="146"/>
      <c r="E37" s="147"/>
      <c r="F37" s="46" t="s">
        <v>1</v>
      </c>
      <c r="G37" s="123" t="s">
        <v>5</v>
      </c>
      <c r="H37" s="123"/>
      <c r="I37" s="123"/>
      <c r="J37" s="43" t="s">
        <v>1</v>
      </c>
      <c r="K37" s="125" t="s">
        <v>2</v>
      </c>
      <c r="L37" s="126"/>
      <c r="M37" s="101"/>
      <c r="N37" s="102"/>
      <c r="O37" s="102"/>
      <c r="P37" s="102"/>
      <c r="Q37" s="47"/>
      <c r="R37" s="73">
        <f t="shared" ref="R37" si="10">IF((M37-V37)&gt;=0,V37,M37)</f>
        <v>0</v>
      </c>
      <c r="S37" s="74"/>
      <c r="T37" s="64"/>
      <c r="U37" s="161"/>
      <c r="V37" s="68"/>
    </row>
    <row r="38" spans="1:22" ht="12" customHeight="1" thickBot="1" x14ac:dyDescent="0.25">
      <c r="A38" s="7"/>
      <c r="B38" s="118"/>
      <c r="C38" s="118"/>
      <c r="D38" s="148"/>
      <c r="E38" s="149"/>
      <c r="F38" s="45" t="s">
        <v>1</v>
      </c>
      <c r="G38" s="131" t="s">
        <v>3</v>
      </c>
      <c r="H38" s="131"/>
      <c r="I38" s="131"/>
      <c r="J38" s="42" t="s">
        <v>1</v>
      </c>
      <c r="K38" s="129" t="s">
        <v>4</v>
      </c>
      <c r="L38" s="130"/>
      <c r="M38" s="103"/>
      <c r="N38" s="104"/>
      <c r="O38" s="104"/>
      <c r="P38" s="104"/>
      <c r="Q38" s="48"/>
      <c r="R38" s="75"/>
      <c r="S38" s="76"/>
      <c r="T38" s="65"/>
      <c r="U38" s="161"/>
      <c r="V38" s="68"/>
    </row>
    <row r="39" spans="1:22" ht="13.5" thickBot="1" x14ac:dyDescent="0.25">
      <c r="A39" s="7"/>
      <c r="B39" s="118"/>
      <c r="C39" s="118"/>
      <c r="D39" s="146"/>
      <c r="E39" s="147"/>
      <c r="F39" s="46" t="s">
        <v>18</v>
      </c>
      <c r="G39" s="123" t="s">
        <v>5</v>
      </c>
      <c r="H39" s="123"/>
      <c r="I39" s="123"/>
      <c r="J39" s="43" t="s">
        <v>1</v>
      </c>
      <c r="K39" s="125" t="s">
        <v>2</v>
      </c>
      <c r="L39" s="126"/>
      <c r="M39" s="101"/>
      <c r="N39" s="102"/>
      <c r="O39" s="102"/>
      <c r="P39" s="102"/>
      <c r="Q39" s="47"/>
      <c r="R39" s="73">
        <f t="shared" ref="R39" si="11">IF((M39-V39)&gt;=0,V39,M39)</f>
        <v>0</v>
      </c>
      <c r="S39" s="74"/>
      <c r="T39" s="64"/>
      <c r="U39" s="161"/>
      <c r="V39" s="68"/>
    </row>
    <row r="40" spans="1:22" ht="12" customHeight="1" thickBot="1" x14ac:dyDescent="0.25">
      <c r="A40" s="7"/>
      <c r="B40" s="118"/>
      <c r="C40" s="118"/>
      <c r="D40" s="148"/>
      <c r="E40" s="149"/>
      <c r="F40" s="45" t="s">
        <v>18</v>
      </c>
      <c r="G40" s="131" t="s">
        <v>3</v>
      </c>
      <c r="H40" s="131"/>
      <c r="I40" s="131"/>
      <c r="J40" s="42" t="s">
        <v>1</v>
      </c>
      <c r="K40" s="129" t="s">
        <v>4</v>
      </c>
      <c r="L40" s="130"/>
      <c r="M40" s="103"/>
      <c r="N40" s="104"/>
      <c r="O40" s="104"/>
      <c r="P40" s="104"/>
      <c r="Q40" s="48"/>
      <c r="R40" s="75"/>
      <c r="S40" s="76"/>
      <c r="T40" s="65"/>
      <c r="U40" s="161"/>
      <c r="V40" s="68"/>
    </row>
    <row r="41" spans="1:22" ht="12" customHeight="1" thickBot="1" x14ac:dyDescent="0.25">
      <c r="A41" s="7"/>
      <c r="B41" s="118"/>
      <c r="C41" s="118"/>
      <c r="D41" s="146"/>
      <c r="E41" s="147"/>
      <c r="F41" s="46" t="s">
        <v>18</v>
      </c>
      <c r="G41" s="123" t="s">
        <v>5</v>
      </c>
      <c r="H41" s="123"/>
      <c r="I41" s="123"/>
      <c r="J41" s="43" t="s">
        <v>1</v>
      </c>
      <c r="K41" s="125" t="s">
        <v>2</v>
      </c>
      <c r="L41" s="126"/>
      <c r="M41" s="101"/>
      <c r="N41" s="102"/>
      <c r="O41" s="102"/>
      <c r="P41" s="102"/>
      <c r="Q41" s="47"/>
      <c r="R41" s="73">
        <f t="shared" ref="R41" si="12">IF((M41-V41)&gt;=0,V41,M41)</f>
        <v>0</v>
      </c>
      <c r="S41" s="74"/>
      <c r="T41" s="64"/>
      <c r="U41" s="161"/>
      <c r="V41" s="68"/>
    </row>
    <row r="42" spans="1:22" ht="12" customHeight="1" thickBot="1" x14ac:dyDescent="0.25">
      <c r="A42" s="7"/>
      <c r="B42" s="118"/>
      <c r="C42" s="118"/>
      <c r="D42" s="148"/>
      <c r="E42" s="149"/>
      <c r="F42" s="45" t="s">
        <v>18</v>
      </c>
      <c r="G42" s="131" t="s">
        <v>3</v>
      </c>
      <c r="H42" s="131"/>
      <c r="I42" s="131"/>
      <c r="J42" s="42" t="s">
        <v>1</v>
      </c>
      <c r="K42" s="129" t="s">
        <v>4</v>
      </c>
      <c r="L42" s="130"/>
      <c r="M42" s="103"/>
      <c r="N42" s="104"/>
      <c r="O42" s="104"/>
      <c r="P42" s="104"/>
      <c r="Q42" s="48"/>
      <c r="R42" s="75"/>
      <c r="S42" s="76"/>
      <c r="T42" s="65"/>
      <c r="U42" s="161"/>
      <c r="V42" s="68"/>
    </row>
    <row r="43" spans="1:22" ht="12" customHeight="1" thickBot="1" x14ac:dyDescent="0.25">
      <c r="A43" s="7"/>
      <c r="B43" s="118"/>
      <c r="C43" s="118"/>
      <c r="D43" s="146"/>
      <c r="E43" s="147"/>
      <c r="F43" s="46" t="s">
        <v>18</v>
      </c>
      <c r="G43" s="123" t="s">
        <v>5</v>
      </c>
      <c r="H43" s="123"/>
      <c r="I43" s="123"/>
      <c r="J43" s="43" t="s">
        <v>1</v>
      </c>
      <c r="K43" s="125" t="s">
        <v>2</v>
      </c>
      <c r="L43" s="126"/>
      <c r="M43" s="101"/>
      <c r="N43" s="102"/>
      <c r="O43" s="102"/>
      <c r="P43" s="102"/>
      <c r="Q43" s="47"/>
      <c r="R43" s="73">
        <f t="shared" ref="R43" si="13">IF((M43-V43)&gt;=0,V43,M43)</f>
        <v>0</v>
      </c>
      <c r="S43" s="74"/>
      <c r="T43" s="64"/>
      <c r="U43" s="161"/>
      <c r="V43" s="68"/>
    </row>
    <row r="44" spans="1:22" ht="12" customHeight="1" thickBot="1" x14ac:dyDescent="0.25">
      <c r="A44" s="7"/>
      <c r="B44" s="118"/>
      <c r="C44" s="118"/>
      <c r="D44" s="148"/>
      <c r="E44" s="149"/>
      <c r="F44" s="45" t="s">
        <v>1</v>
      </c>
      <c r="G44" s="131" t="s">
        <v>3</v>
      </c>
      <c r="H44" s="131"/>
      <c r="I44" s="131"/>
      <c r="J44" s="42" t="s">
        <v>1</v>
      </c>
      <c r="K44" s="129" t="s">
        <v>4</v>
      </c>
      <c r="L44" s="130"/>
      <c r="M44" s="103"/>
      <c r="N44" s="104"/>
      <c r="O44" s="104"/>
      <c r="P44" s="104"/>
      <c r="Q44" s="48"/>
      <c r="R44" s="75"/>
      <c r="S44" s="76"/>
      <c r="T44" s="65"/>
      <c r="U44" s="161"/>
      <c r="V44" s="68"/>
    </row>
    <row r="45" spans="1:22" ht="12" customHeight="1" thickBot="1" x14ac:dyDescent="0.25">
      <c r="A45" s="7"/>
      <c r="B45" s="119"/>
      <c r="C45" s="120"/>
      <c r="D45" s="146"/>
      <c r="E45" s="147"/>
      <c r="F45" s="46" t="s">
        <v>1</v>
      </c>
      <c r="G45" s="123" t="s">
        <v>5</v>
      </c>
      <c r="H45" s="123"/>
      <c r="I45" s="123"/>
      <c r="J45" s="43" t="s">
        <v>1</v>
      </c>
      <c r="K45" s="125" t="s">
        <v>2</v>
      </c>
      <c r="L45" s="126"/>
      <c r="M45" s="101"/>
      <c r="N45" s="102"/>
      <c r="O45" s="102"/>
      <c r="P45" s="102"/>
      <c r="Q45" s="47"/>
      <c r="R45" s="73">
        <f t="shared" ref="R45" si="14">IF((M45-V45)&gt;=0,V45,M45)</f>
        <v>0</v>
      </c>
      <c r="S45" s="74"/>
      <c r="T45" s="64"/>
      <c r="U45" s="161"/>
      <c r="V45" s="68"/>
    </row>
    <row r="46" spans="1:22" ht="12" customHeight="1" thickBot="1" x14ac:dyDescent="0.25">
      <c r="A46" s="7"/>
      <c r="B46" s="121"/>
      <c r="C46" s="122"/>
      <c r="D46" s="150"/>
      <c r="E46" s="151"/>
      <c r="F46" s="44" t="s">
        <v>1</v>
      </c>
      <c r="G46" s="124" t="s">
        <v>3</v>
      </c>
      <c r="H46" s="124"/>
      <c r="I46" s="124"/>
      <c r="J46" s="41" t="s">
        <v>1</v>
      </c>
      <c r="K46" s="127" t="s">
        <v>4</v>
      </c>
      <c r="L46" s="128"/>
      <c r="M46" s="103"/>
      <c r="N46" s="104"/>
      <c r="O46" s="104"/>
      <c r="P46" s="104"/>
      <c r="Q46" s="49"/>
      <c r="R46" s="75"/>
      <c r="S46" s="76"/>
      <c r="T46" s="66"/>
      <c r="U46" s="161"/>
      <c r="V46" s="68"/>
    </row>
    <row r="47" spans="1:22" ht="26.5" customHeight="1" thickTop="1" x14ac:dyDescent="0.2">
      <c r="A47" s="7"/>
      <c r="B47" s="106" t="s">
        <v>6</v>
      </c>
      <c r="C47" s="107"/>
      <c r="D47" s="107"/>
      <c r="E47" s="107"/>
      <c r="F47" s="107"/>
      <c r="G47" s="107"/>
      <c r="H47" s="107"/>
      <c r="I47" s="107"/>
      <c r="J47" s="107"/>
      <c r="K47" s="107"/>
      <c r="L47" s="108"/>
      <c r="M47" s="36" t="s">
        <v>44</v>
      </c>
      <c r="N47" s="69">
        <f>SUM(M15:P46,次葉!N60,'次葉 (2)'!N60:Q60,'次葉 (3)'!N60:Q60,'次葉 (4)'!N60:Q60,'次葉 (5)'!N60:Q60)</f>
        <v>0</v>
      </c>
      <c r="O47" s="69"/>
      <c r="P47" s="69"/>
      <c r="Q47" s="55"/>
      <c r="R47" s="37" t="s">
        <v>37</v>
      </c>
      <c r="S47" s="54">
        <f>SUM(R15:S46,次葉!S60,'次葉 (2)'!S60:T60,'次葉 (3)'!S60:T60,'次葉 (4)'!S60:T60,'次葉 (5)'!S60:T60)</f>
        <v>0</v>
      </c>
      <c r="T47" s="55"/>
      <c r="U47" s="161"/>
    </row>
    <row r="48" spans="1:22" ht="6.75" customHeight="1" x14ac:dyDescent="0.2">
      <c r="A48" s="7"/>
      <c r="B48" s="7"/>
      <c r="C48" s="7"/>
      <c r="D48" s="7"/>
      <c r="E48" s="7"/>
      <c r="F48" s="8"/>
      <c r="G48" s="7"/>
      <c r="H48" s="7"/>
      <c r="I48" s="7"/>
      <c r="J48" s="8"/>
      <c r="K48" s="7"/>
      <c r="L48" s="7"/>
      <c r="M48" s="7"/>
      <c r="N48" s="7"/>
      <c r="O48" s="7"/>
      <c r="P48" s="7"/>
      <c r="Q48" s="7"/>
      <c r="R48" s="7"/>
      <c r="S48" s="7"/>
      <c r="T48" s="7"/>
      <c r="U48" s="7"/>
    </row>
    <row r="49" spans="1:21" ht="26.5" customHeight="1" x14ac:dyDescent="0.2">
      <c r="A49" s="7"/>
      <c r="B49" s="110" t="s">
        <v>0</v>
      </c>
      <c r="C49" s="111"/>
      <c r="D49" s="111"/>
      <c r="E49" s="111"/>
      <c r="F49" s="111"/>
      <c r="G49" s="111"/>
      <c r="H49" s="111"/>
      <c r="I49" s="112"/>
      <c r="J49" s="13" t="s">
        <v>8</v>
      </c>
      <c r="K49" s="156">
        <f>SUM(N10,N47)</f>
        <v>0</v>
      </c>
      <c r="L49" s="157"/>
      <c r="M49" s="157"/>
      <c r="N49" s="157"/>
      <c r="O49" s="26" t="s">
        <v>28</v>
      </c>
      <c r="P49" s="14" t="s">
        <v>7</v>
      </c>
      <c r="Q49" s="83">
        <f>SUM(S10,S47)</f>
        <v>0</v>
      </c>
      <c r="R49" s="84"/>
      <c r="S49" s="84"/>
      <c r="T49" s="27" t="s">
        <v>28</v>
      </c>
      <c r="U49" s="7"/>
    </row>
    <row r="50" spans="1:21" ht="7.5" customHeight="1" x14ac:dyDescent="0.2">
      <c r="A50" s="7"/>
      <c r="B50" s="7"/>
      <c r="C50" s="7"/>
      <c r="D50" s="7"/>
      <c r="E50" s="7"/>
      <c r="F50" s="8"/>
      <c r="G50" s="7"/>
      <c r="H50" s="7"/>
      <c r="I50" s="7"/>
      <c r="J50" s="8"/>
      <c r="K50" s="7"/>
      <c r="L50" s="7"/>
      <c r="M50" s="7"/>
      <c r="N50" s="7"/>
      <c r="O50" s="7"/>
      <c r="P50" s="7"/>
      <c r="Q50" s="7"/>
      <c r="R50" s="7"/>
      <c r="S50" s="7"/>
      <c r="T50" s="7"/>
      <c r="U50" s="7"/>
    </row>
    <row r="51" spans="1:21" ht="20.25" customHeight="1" x14ac:dyDescent="0.2">
      <c r="A51" s="10"/>
      <c r="B51" s="28" t="s">
        <v>38</v>
      </c>
      <c r="C51" s="11"/>
      <c r="D51" s="7"/>
      <c r="E51" s="7"/>
      <c r="F51" s="8"/>
      <c r="G51" s="7"/>
      <c r="H51" s="7"/>
      <c r="I51" s="7"/>
      <c r="J51" s="8"/>
      <c r="K51" s="7"/>
      <c r="L51" s="7"/>
      <c r="M51" s="7"/>
      <c r="N51" s="7"/>
      <c r="O51" s="7"/>
      <c r="P51" s="7"/>
      <c r="Q51" s="7"/>
      <c r="R51" s="7"/>
      <c r="S51" s="7"/>
      <c r="T51" s="7"/>
      <c r="U51" s="7"/>
    </row>
    <row r="52" spans="1:21" ht="22" customHeight="1" x14ac:dyDescent="0.2">
      <c r="A52" s="10"/>
      <c r="B52" s="77" t="s">
        <v>9</v>
      </c>
      <c r="C52" s="77"/>
      <c r="D52" s="85">
        <f>K49</f>
        <v>0</v>
      </c>
      <c r="E52" s="86"/>
      <c r="F52" s="30" t="s">
        <v>28</v>
      </c>
      <c r="G52" s="15" t="s">
        <v>8</v>
      </c>
      <c r="H52" s="16"/>
      <c r="I52" s="16"/>
      <c r="J52" s="8"/>
      <c r="K52" s="7"/>
      <c r="L52" s="7"/>
      <c r="M52" s="7"/>
      <c r="N52" s="7"/>
      <c r="O52" s="7"/>
      <c r="P52" s="7"/>
      <c r="Q52" s="7"/>
      <c r="R52" s="7"/>
      <c r="S52" s="7"/>
      <c r="T52" s="7"/>
      <c r="U52" s="7"/>
    </row>
    <row r="53" spans="1:21" ht="22" customHeight="1" x14ac:dyDescent="0.2">
      <c r="A53" s="10"/>
      <c r="B53" s="77" t="s">
        <v>26</v>
      </c>
      <c r="C53" s="77"/>
      <c r="D53" s="87">
        <f>Q49</f>
        <v>0</v>
      </c>
      <c r="E53" s="88"/>
      <c r="F53" s="29"/>
      <c r="G53" s="13" t="s">
        <v>11</v>
      </c>
      <c r="H53" s="16"/>
      <c r="I53" s="16"/>
      <c r="J53" s="8"/>
      <c r="K53" s="7"/>
      <c r="L53" s="7"/>
      <c r="M53" s="7"/>
      <c r="N53" s="7"/>
      <c r="O53" s="7"/>
      <c r="P53" s="7"/>
      <c r="Q53" s="7"/>
      <c r="R53" s="7"/>
      <c r="S53" s="7"/>
      <c r="T53" s="7"/>
      <c r="U53" s="7"/>
    </row>
    <row r="54" spans="1:21" ht="22" customHeight="1" x14ac:dyDescent="0.2">
      <c r="A54" s="10"/>
      <c r="B54" s="77" t="s">
        <v>20</v>
      </c>
      <c r="C54" s="77"/>
      <c r="D54" s="87">
        <f>IF(D52&lt;D53,0,D52-D53)</f>
        <v>0</v>
      </c>
      <c r="E54" s="88"/>
      <c r="F54" s="29"/>
      <c r="G54" s="13" t="s">
        <v>12</v>
      </c>
      <c r="H54" s="16"/>
      <c r="I54" s="16"/>
      <c r="J54" s="8"/>
      <c r="K54" s="70" t="s">
        <v>55</v>
      </c>
      <c r="L54" s="70"/>
      <c r="M54" s="70"/>
      <c r="N54" s="70"/>
      <c r="O54" s="70"/>
      <c r="P54" s="70"/>
      <c r="Q54" s="70"/>
      <c r="R54" s="70"/>
      <c r="S54" s="70"/>
      <c r="T54" s="7"/>
      <c r="U54" s="7"/>
    </row>
    <row r="55" spans="1:21" ht="22" customHeight="1" x14ac:dyDescent="0.2">
      <c r="A55" s="10"/>
      <c r="B55" s="105" t="s">
        <v>10</v>
      </c>
      <c r="C55" s="105"/>
      <c r="D55" s="89">
        <v>0</v>
      </c>
      <c r="E55" s="90"/>
      <c r="F55" s="24"/>
      <c r="G55" s="17" t="s">
        <v>13</v>
      </c>
      <c r="H55" s="16"/>
      <c r="I55" s="16"/>
      <c r="J55" s="8"/>
      <c r="K55" s="70"/>
      <c r="L55" s="70"/>
      <c r="M55" s="70"/>
      <c r="N55" s="70"/>
      <c r="O55" s="70"/>
      <c r="P55" s="70"/>
      <c r="Q55" s="70"/>
      <c r="R55" s="70"/>
      <c r="S55" s="70"/>
      <c r="T55" s="7"/>
      <c r="U55" s="7"/>
    </row>
    <row r="56" spans="1:21" ht="22" customHeight="1" x14ac:dyDescent="0.2">
      <c r="A56" s="10"/>
      <c r="B56" s="105" t="s">
        <v>19</v>
      </c>
      <c r="C56" s="105"/>
      <c r="D56" s="91">
        <f>IF(D55&lt;0,0,ROUNDDOWN(D55*0.05,0))</f>
        <v>0</v>
      </c>
      <c r="E56" s="92"/>
      <c r="F56" s="24"/>
      <c r="G56" s="13" t="s">
        <v>14</v>
      </c>
      <c r="H56" s="16"/>
      <c r="I56" s="16"/>
      <c r="J56" s="8"/>
      <c r="K56" s="70"/>
      <c r="L56" s="70"/>
      <c r="M56" s="70"/>
      <c r="N56" s="70"/>
      <c r="O56" s="70"/>
      <c r="P56" s="70"/>
      <c r="Q56" s="70"/>
      <c r="R56" s="70"/>
      <c r="S56" s="70"/>
      <c r="T56" s="7"/>
      <c r="U56" s="7"/>
    </row>
    <row r="57" spans="1:21" ht="22" customHeight="1" thickBot="1" x14ac:dyDescent="0.25">
      <c r="A57" s="10"/>
      <c r="B57" s="77" t="s">
        <v>45</v>
      </c>
      <c r="C57" s="77"/>
      <c r="D57" s="93">
        <f>IF(D56&lt;100000,D56,"100,000")</f>
        <v>0</v>
      </c>
      <c r="E57" s="94"/>
      <c r="F57" s="32"/>
      <c r="G57" s="17" t="s">
        <v>15</v>
      </c>
      <c r="H57" s="16"/>
      <c r="I57" s="16"/>
      <c r="J57" s="8"/>
      <c r="K57" s="71" t="s">
        <v>46</v>
      </c>
      <c r="L57" s="71"/>
      <c r="M57" s="71"/>
      <c r="N57" s="71"/>
      <c r="O57" s="71"/>
      <c r="P57" s="71"/>
      <c r="Q57" s="72" t="s">
        <v>47</v>
      </c>
      <c r="R57" s="72"/>
      <c r="S57" s="72"/>
      <c r="T57" s="7"/>
      <c r="U57" s="7"/>
    </row>
    <row r="58" spans="1:21" ht="32.25" customHeight="1" thickBot="1" x14ac:dyDescent="0.25">
      <c r="A58" s="10"/>
      <c r="B58" s="77" t="s">
        <v>21</v>
      </c>
      <c r="C58" s="78"/>
      <c r="D58" s="95">
        <f>IF((D54-D57)&lt;0,0,IF((D54-D57)&gt;2000000,2000000,D54-D57))</f>
        <v>0</v>
      </c>
      <c r="E58" s="96"/>
      <c r="F58" s="33"/>
      <c r="G58" s="25" t="s">
        <v>16</v>
      </c>
      <c r="H58" s="16"/>
      <c r="I58" s="16"/>
      <c r="J58" s="8"/>
      <c r="K58" s="7"/>
      <c r="L58" s="7"/>
      <c r="M58" s="7"/>
      <c r="N58" s="7"/>
      <c r="O58" s="7"/>
      <c r="P58" s="7"/>
      <c r="Q58" s="7"/>
      <c r="R58" s="7"/>
      <c r="S58" s="7"/>
      <c r="T58" s="7"/>
      <c r="U58" s="7"/>
    </row>
    <row r="59" spans="1:21" ht="8.25" customHeight="1" x14ac:dyDescent="0.2">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 ref="D39:E40"/>
    <mergeCell ref="D41:E42"/>
    <mergeCell ref="D43:E44"/>
    <mergeCell ref="D45:E46"/>
    <mergeCell ref="G26:I26"/>
    <mergeCell ref="G27:I27"/>
    <mergeCell ref="G28:I28"/>
    <mergeCell ref="G29:I29"/>
    <mergeCell ref="G30:I30"/>
    <mergeCell ref="D21:E22"/>
    <mergeCell ref="D23:E24"/>
    <mergeCell ref="D25:E26"/>
    <mergeCell ref="D27:E28"/>
    <mergeCell ref="D29:E30"/>
    <mergeCell ref="D31:E32"/>
    <mergeCell ref="D33:E34"/>
    <mergeCell ref="D35:E36"/>
    <mergeCell ref="D37:E38"/>
    <mergeCell ref="F14:L14"/>
    <mergeCell ref="K17:L17"/>
    <mergeCell ref="K18:L18"/>
    <mergeCell ref="K19:L19"/>
    <mergeCell ref="K20:L20"/>
    <mergeCell ref="D14:E14"/>
    <mergeCell ref="D15:E16"/>
    <mergeCell ref="D17:E18"/>
    <mergeCell ref="D19:E20"/>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B19:C20"/>
    <mergeCell ref="B21:C22"/>
    <mergeCell ref="B23:C24"/>
    <mergeCell ref="B25:C26"/>
    <mergeCell ref="B27:C28"/>
    <mergeCell ref="B29:C30"/>
    <mergeCell ref="B31:C32"/>
    <mergeCell ref="B33:C34"/>
    <mergeCell ref="B35:C36"/>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s>
  <phoneticPr fontId="1"/>
  <dataValidations count="1">
    <dataValidation type="list" allowBlank="1" showInputMessage="1" showErrorMessage="1" sqref="J15:J46 F15:F46">
      <formula1>"□,☑"</formula1>
    </dataValidation>
  </dataValidations>
  <pageMargins left="0.51181102362204722" right="0.19685039370078741" top="0.39370078740157483" bottom="0.23622047244094491" header="0.31496062992125984" footer="0.19685039370078741"/>
  <ignoredErrors>
    <ignoredError sqref="M14 R14 M8 R8"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34"/>
      <c r="H8" s="34"/>
      <c r="I8" s="34"/>
      <c r="J8" s="34"/>
      <c r="K8" s="34"/>
      <c r="L8" s="34"/>
      <c r="M8" s="34"/>
      <c r="N8" s="34"/>
      <c r="O8" s="34"/>
      <c r="P8" s="34"/>
      <c r="Q8" s="34"/>
      <c r="R8" s="34"/>
      <c r="S8" s="34"/>
      <c r="T8" s="35"/>
      <c r="U8" s="35"/>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mnpqpWTFTSYj0HfleSMGYYobufLVIhnTfVRQ2IZE9N8TVPDNWpoWBQx/PFm0/LnPcuWv2TYJFgiBpE1k4AYxVQ==" saltValue="6OsWuOecDzJDSIgo3RVclQ==" spinCount="100000" sheet="1" objects="1" scenarios="1" selectLockedCells="1"/>
  <mergeCells count="24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L15:M15"/>
    <mergeCell ref="D14:F15"/>
    <mergeCell ref="B14:C15"/>
    <mergeCell ref="H14:J14"/>
    <mergeCell ref="L14:M14"/>
    <mergeCell ref="B16:C17"/>
    <mergeCell ref="H16:J16"/>
    <mergeCell ref="L16:M16"/>
    <mergeCell ref="N16:Q1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D20:F21"/>
    <mergeCell ref="D22:F23"/>
    <mergeCell ref="B24:C25"/>
    <mergeCell ref="H24:J24"/>
    <mergeCell ref="L24:M24"/>
    <mergeCell ref="N24:Q25"/>
    <mergeCell ref="S24:T25"/>
    <mergeCell ref="D24:F25"/>
    <mergeCell ref="N26:Q27"/>
    <mergeCell ref="S26:T27"/>
    <mergeCell ref="H27:J27"/>
    <mergeCell ref="L27:M27"/>
    <mergeCell ref="B28:C29"/>
    <mergeCell ref="H28:J28"/>
    <mergeCell ref="L28:M28"/>
    <mergeCell ref="N28:Q29"/>
    <mergeCell ref="S28:T29"/>
    <mergeCell ref="D28:F29"/>
    <mergeCell ref="B26:C27"/>
    <mergeCell ref="H26:J26"/>
    <mergeCell ref="L26:M26"/>
    <mergeCell ref="D26:F27"/>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L42:M42"/>
    <mergeCell ref="N42:Q43"/>
    <mergeCell ref="L45:M45"/>
    <mergeCell ref="B46:C47"/>
    <mergeCell ref="H46:J46"/>
    <mergeCell ref="L46:M46"/>
    <mergeCell ref="N46:Q47"/>
    <mergeCell ref="D46:F47"/>
    <mergeCell ref="H47:J47"/>
    <mergeCell ref="L47:M47"/>
    <mergeCell ref="N44:Q45"/>
    <mergeCell ref="H45:J45"/>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ignoredErrors>
    <ignoredError sqref="N9:S9"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R4alrHfHiUo1EjDm5GH5wXFHxCUYTFdNOpO67OpvwaW/uKYrxlRLb8TNO+8ZRiI2GhlIQ65Tr1qoAk5fh0YSZw==" saltValue="gFf6lpj9iSn3mg9yByevnQ=="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ABXJuDc02NOjn9IkXufQ6SO0XS+GE2U1LKq/VLh/Ynb/ApFd90e8/XxgEmoPtBgd15jXRcFUgILxozugqxTAw==" saltValue="Gn/E40L1+aoQYCtkz0pG9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B10" sqref="B10:C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o/GavrbcUQYLd7J401DLWqLG05Z8/zFnhR8HkERE8OZY5A9Gz5KydT5WmvIzHTs+CdYe46A9kG7T6DIGekw4yQ==" saltValue="G3XJmhDoREYW5myFMvdxq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0"/>
  <sheetViews>
    <sheetView zoomScaleNormal="100" zoomScaleSheetLayoutView="100" workbookViewId="0">
      <selection activeCell="W10" sqref="W10:W11"/>
    </sheetView>
  </sheetViews>
  <sheetFormatPr defaultColWidth="9" defaultRowHeight="13" x14ac:dyDescent="0.2"/>
  <cols>
    <col min="1" max="1" width="2.6328125" style="1" customWidth="1"/>
    <col min="2" max="2" width="7.08984375" style="1" customWidth="1"/>
    <col min="3" max="3" width="9.08984375" style="1" customWidth="1"/>
    <col min="4" max="4" width="5.36328125" style="1" customWidth="1"/>
    <col min="5" max="5" width="7.453125" style="1" customWidth="1"/>
    <col min="6" max="6" width="5.7265625" style="1" customWidth="1"/>
    <col min="7" max="7" width="3" style="2" customWidth="1"/>
    <col min="8" max="8" width="2.90625" style="1" customWidth="1"/>
    <col min="9" max="9" width="3.36328125" style="1" customWidth="1"/>
    <col min="10" max="10" width="1.7265625" style="1" customWidth="1"/>
    <col min="11" max="11" width="3" style="2" customWidth="1"/>
    <col min="12" max="12" width="7.90625" style="1" customWidth="1"/>
    <col min="13" max="14" width="3" style="1" customWidth="1"/>
    <col min="15" max="15" width="5.6328125" style="1" customWidth="1"/>
    <col min="16" max="16" width="2.6328125" style="1" customWidth="1"/>
    <col min="17" max="17" width="2.453125" style="1" customWidth="1"/>
    <col min="18" max="18" width="2.26953125" style="1" customWidth="1"/>
    <col min="19" max="19" width="3" style="1" customWidth="1"/>
    <col min="20" max="20" width="10.7265625" style="1" customWidth="1"/>
    <col min="21" max="21" width="2.26953125" style="1" customWidth="1"/>
    <col min="22" max="22" width="3.90625" style="1" customWidth="1"/>
    <col min="23" max="23" width="13.90625" style="1" customWidth="1"/>
    <col min="24" max="16384" width="9" style="1"/>
  </cols>
  <sheetData>
    <row r="1" spans="1:26" ht="18" customHeight="1" x14ac:dyDescent="0.2">
      <c r="A1" s="7"/>
      <c r="B1" s="7"/>
      <c r="C1" s="7"/>
      <c r="D1" s="7"/>
      <c r="E1" s="7"/>
      <c r="F1" s="7"/>
      <c r="G1" s="8"/>
      <c r="H1" s="7"/>
      <c r="I1" s="7"/>
      <c r="J1" s="7"/>
      <c r="K1" s="8"/>
      <c r="L1" s="7"/>
      <c r="M1" s="7"/>
      <c r="N1" s="7"/>
      <c r="O1" s="7"/>
      <c r="P1" s="7"/>
      <c r="Q1" s="7"/>
      <c r="R1" s="7"/>
      <c r="S1" s="7"/>
      <c r="T1" s="7"/>
      <c r="U1" s="7"/>
      <c r="V1" s="7"/>
    </row>
    <row r="2" spans="1:26" ht="24" customHeight="1" x14ac:dyDescent="0.2">
      <c r="A2" s="19" t="s">
        <v>27</v>
      </c>
      <c r="B2" s="19"/>
      <c r="C2" s="168" t="str">
        <f>IF(医療費控除の明細書!D3="","",医療費控除の明細書!D3)</f>
        <v/>
      </c>
      <c r="D2" s="168"/>
      <c r="E2" s="62" t="s">
        <v>52</v>
      </c>
      <c r="F2" s="62"/>
      <c r="G2" s="19"/>
      <c r="H2" s="19"/>
      <c r="I2" s="19"/>
      <c r="J2" s="19"/>
      <c r="K2" s="19"/>
      <c r="L2" s="19"/>
      <c r="M2" s="19"/>
      <c r="N2" s="19"/>
      <c r="O2" s="19"/>
      <c r="P2" s="19"/>
      <c r="Q2" s="19"/>
      <c r="R2" s="19"/>
      <c r="S2" s="19"/>
      <c r="T2" s="19"/>
      <c r="U2" s="19"/>
      <c r="V2" s="19"/>
    </row>
    <row r="3" spans="1:26" ht="15" customHeight="1" x14ac:dyDescent="0.2">
      <c r="A3" s="178" t="s">
        <v>22</v>
      </c>
      <c r="B3" s="178"/>
      <c r="C3" s="178"/>
      <c r="D3" s="178"/>
      <c r="E3" s="178"/>
      <c r="F3" s="178"/>
      <c r="G3" s="178"/>
      <c r="H3" s="178"/>
      <c r="I3" s="178"/>
      <c r="J3" s="178"/>
      <c r="K3" s="178"/>
      <c r="L3" s="178"/>
      <c r="M3" s="178"/>
      <c r="N3" s="178"/>
      <c r="O3" s="178"/>
      <c r="P3" s="178"/>
      <c r="Q3" s="178"/>
      <c r="R3" s="178"/>
      <c r="S3" s="178"/>
      <c r="T3" s="178"/>
      <c r="U3" s="178"/>
      <c r="V3" s="178"/>
    </row>
    <row r="4" spans="1:26" ht="27" customHeight="1" x14ac:dyDescent="0.25">
      <c r="A4" s="7"/>
      <c r="B4" s="38"/>
      <c r="C4" s="179"/>
      <c r="D4" s="179"/>
      <c r="E4" s="179"/>
      <c r="F4" s="179"/>
      <c r="G4" s="179"/>
      <c r="H4" s="179"/>
      <c r="I4" s="179"/>
      <c r="J4" s="20"/>
      <c r="K4" s="8"/>
      <c r="L4" s="23" t="s">
        <v>34</v>
      </c>
      <c r="M4" s="9"/>
      <c r="N4" s="180" t="str">
        <f>IF(医療費控除の明細書!M5="","",医療費控除の明細書!M5)</f>
        <v/>
      </c>
      <c r="O4" s="180"/>
      <c r="P4" s="180"/>
      <c r="Q4" s="180"/>
      <c r="R4" s="180"/>
      <c r="S4" s="180"/>
      <c r="T4" s="180"/>
      <c r="U4" s="180"/>
      <c r="V4" s="7"/>
    </row>
    <row r="5" spans="1:26" ht="26.25" customHeight="1" x14ac:dyDescent="0.2">
      <c r="A5" s="10"/>
      <c r="B5" s="10"/>
      <c r="C5" s="10"/>
      <c r="D5" s="10"/>
      <c r="E5" s="7"/>
      <c r="F5" s="7"/>
      <c r="G5" s="8"/>
      <c r="H5" s="7"/>
      <c r="I5" s="7"/>
      <c r="J5" s="7"/>
      <c r="K5" s="8"/>
      <c r="L5" s="7"/>
      <c r="M5" s="7"/>
      <c r="N5" s="7"/>
      <c r="O5" s="7"/>
      <c r="P5" s="7"/>
      <c r="Q5" s="7"/>
      <c r="R5" s="7"/>
      <c r="S5" s="7"/>
      <c r="T5" s="7"/>
      <c r="U5" s="7"/>
      <c r="V5" s="7"/>
    </row>
    <row r="6" spans="1:26" ht="14.25" customHeight="1" x14ac:dyDescent="0.2">
      <c r="A6" s="10"/>
      <c r="B6" s="39" t="s">
        <v>40</v>
      </c>
      <c r="C6" s="10"/>
      <c r="D6" s="10"/>
      <c r="E6" s="7"/>
      <c r="F6" s="7"/>
      <c r="G6" s="8"/>
      <c r="H6" s="7"/>
      <c r="I6" s="7"/>
      <c r="J6" s="7"/>
      <c r="K6" s="8"/>
      <c r="L6" s="7"/>
      <c r="M6" s="7"/>
      <c r="N6" s="7"/>
      <c r="O6" s="7"/>
      <c r="P6" s="7"/>
      <c r="Q6" s="7"/>
      <c r="R6" s="7"/>
      <c r="S6" s="7"/>
      <c r="T6" s="7"/>
      <c r="U6" s="7"/>
      <c r="V6" s="7"/>
    </row>
    <row r="7" spans="1:26" ht="16.5" customHeight="1" x14ac:dyDescent="0.2">
      <c r="A7" s="10"/>
      <c r="B7" s="10"/>
      <c r="C7" s="10"/>
      <c r="D7" s="10"/>
      <c r="E7" s="7"/>
      <c r="F7" s="7"/>
      <c r="G7" s="8"/>
      <c r="H7" s="7"/>
      <c r="I7" s="7"/>
      <c r="J7" s="7"/>
      <c r="K7" s="8"/>
      <c r="L7" s="7"/>
      <c r="M7" s="7"/>
      <c r="N7" s="7"/>
      <c r="O7" s="7"/>
      <c r="P7" s="7"/>
      <c r="Q7" s="7"/>
      <c r="R7" s="7"/>
      <c r="S7" s="7"/>
      <c r="T7" s="7"/>
      <c r="U7" s="7"/>
      <c r="V7" s="7"/>
    </row>
    <row r="8" spans="1:26" ht="19.5" customHeight="1" thickBot="1" x14ac:dyDescent="0.25">
      <c r="A8" s="10"/>
      <c r="B8" s="31" t="s">
        <v>42</v>
      </c>
      <c r="C8" s="31"/>
      <c r="D8" s="31"/>
      <c r="E8" s="31"/>
      <c r="F8" s="18"/>
      <c r="G8" s="56"/>
      <c r="H8" s="56"/>
      <c r="I8" s="56"/>
      <c r="J8" s="56"/>
      <c r="K8" s="56"/>
      <c r="L8" s="56"/>
      <c r="M8" s="56"/>
      <c r="N8" s="56"/>
      <c r="O8" s="56"/>
      <c r="P8" s="56"/>
      <c r="Q8" s="56"/>
      <c r="R8" s="56"/>
      <c r="S8" s="56"/>
      <c r="T8" s="57"/>
      <c r="U8" s="57"/>
      <c r="V8" s="183" t="s">
        <v>41</v>
      </c>
    </row>
    <row r="9" spans="1:26" ht="30" customHeight="1" thickBot="1" x14ac:dyDescent="0.25">
      <c r="A9" s="7"/>
      <c r="B9" s="78" t="s">
        <v>24</v>
      </c>
      <c r="C9" s="80"/>
      <c r="D9" s="78" t="s">
        <v>25</v>
      </c>
      <c r="E9" s="79"/>
      <c r="F9" s="80"/>
      <c r="G9" s="78" t="s">
        <v>17</v>
      </c>
      <c r="H9" s="79"/>
      <c r="I9" s="79"/>
      <c r="J9" s="79"/>
      <c r="K9" s="79"/>
      <c r="L9" s="79"/>
      <c r="M9" s="80"/>
      <c r="N9" s="22" t="s">
        <v>32</v>
      </c>
      <c r="O9" s="79" t="s">
        <v>48</v>
      </c>
      <c r="P9" s="79"/>
      <c r="Q9" s="79"/>
      <c r="R9" s="80"/>
      <c r="S9" s="22" t="s">
        <v>33</v>
      </c>
      <c r="T9" s="81" t="s">
        <v>59</v>
      </c>
      <c r="U9" s="82"/>
      <c r="V9" s="183"/>
      <c r="W9" s="63" t="s">
        <v>56</v>
      </c>
      <c r="X9" s="3"/>
    </row>
    <row r="10" spans="1:26" ht="12" customHeight="1" thickBot="1" x14ac:dyDescent="0.25">
      <c r="A10" s="12"/>
      <c r="B10" s="118"/>
      <c r="C10" s="118"/>
      <c r="D10" s="119"/>
      <c r="E10" s="173"/>
      <c r="F10" s="120"/>
      <c r="G10" s="44" t="s">
        <v>18</v>
      </c>
      <c r="H10" s="123" t="s">
        <v>5</v>
      </c>
      <c r="I10" s="123"/>
      <c r="J10" s="123"/>
      <c r="K10" s="41" t="s">
        <v>18</v>
      </c>
      <c r="L10" s="125" t="s">
        <v>2</v>
      </c>
      <c r="M10" s="126"/>
      <c r="N10" s="101"/>
      <c r="O10" s="102"/>
      <c r="P10" s="102"/>
      <c r="Q10" s="102"/>
      <c r="R10" s="99" t="s">
        <v>28</v>
      </c>
      <c r="S10" s="73">
        <f>IF((N10-W10)&gt;=0,W10,N10)</f>
        <v>0</v>
      </c>
      <c r="T10" s="74"/>
      <c r="U10" s="181" t="s">
        <v>28</v>
      </c>
      <c r="V10" s="183"/>
      <c r="W10" s="68"/>
    </row>
    <row r="11" spans="1:26" ht="12" customHeight="1" thickBot="1" x14ac:dyDescent="0.25">
      <c r="A11" s="12"/>
      <c r="B11" s="118"/>
      <c r="C11" s="118"/>
      <c r="D11" s="174"/>
      <c r="E11" s="175"/>
      <c r="F11" s="176"/>
      <c r="G11" s="45" t="s">
        <v>18</v>
      </c>
      <c r="H11" s="131" t="s">
        <v>3</v>
      </c>
      <c r="I11" s="131"/>
      <c r="J11" s="131"/>
      <c r="K11" s="42" t="s">
        <v>18</v>
      </c>
      <c r="L11" s="129" t="s">
        <v>4</v>
      </c>
      <c r="M11" s="130"/>
      <c r="N11" s="103"/>
      <c r="O11" s="104"/>
      <c r="P11" s="104"/>
      <c r="Q11" s="104"/>
      <c r="R11" s="100"/>
      <c r="S11" s="75"/>
      <c r="T11" s="76"/>
      <c r="U11" s="182"/>
      <c r="V11" s="183"/>
      <c r="W11" s="68"/>
      <c r="Z11" s="6"/>
    </row>
    <row r="12" spans="1:26" ht="12" customHeight="1" thickBot="1" x14ac:dyDescent="0.25">
      <c r="A12" s="7"/>
      <c r="B12" s="118"/>
      <c r="C12" s="118"/>
      <c r="D12" s="119"/>
      <c r="E12" s="173"/>
      <c r="F12" s="120"/>
      <c r="G12" s="46" t="s">
        <v>1</v>
      </c>
      <c r="H12" s="123" t="s">
        <v>5</v>
      </c>
      <c r="I12" s="123"/>
      <c r="J12" s="123"/>
      <c r="K12" s="43" t="s">
        <v>18</v>
      </c>
      <c r="L12" s="125" t="s">
        <v>2</v>
      </c>
      <c r="M12" s="126"/>
      <c r="N12" s="101"/>
      <c r="O12" s="102"/>
      <c r="P12" s="102"/>
      <c r="Q12" s="102"/>
      <c r="R12" s="47"/>
      <c r="S12" s="73">
        <f t="shared" ref="S12" si="0">IF((N12-W12)&gt;=0,W12,N12)</f>
        <v>0</v>
      </c>
      <c r="T12" s="74"/>
      <c r="U12" s="50"/>
      <c r="V12" s="183"/>
      <c r="W12" s="68"/>
    </row>
    <row r="13" spans="1:26" ht="12" customHeight="1" thickBot="1" x14ac:dyDescent="0.25">
      <c r="A13" s="7"/>
      <c r="B13" s="118"/>
      <c r="C13" s="118"/>
      <c r="D13" s="174"/>
      <c r="E13" s="175"/>
      <c r="F13" s="176"/>
      <c r="G13" s="45" t="s">
        <v>1</v>
      </c>
      <c r="H13" s="131" t="s">
        <v>3</v>
      </c>
      <c r="I13" s="131"/>
      <c r="J13" s="131"/>
      <c r="K13" s="42" t="s">
        <v>1</v>
      </c>
      <c r="L13" s="129" t="s">
        <v>4</v>
      </c>
      <c r="M13" s="130"/>
      <c r="N13" s="103"/>
      <c r="O13" s="104"/>
      <c r="P13" s="104"/>
      <c r="Q13" s="104"/>
      <c r="R13" s="48"/>
      <c r="S13" s="75"/>
      <c r="T13" s="76"/>
      <c r="U13" s="51"/>
      <c r="V13" s="183"/>
      <c r="W13" s="68"/>
    </row>
    <row r="14" spans="1:26" ht="12" customHeight="1" thickBot="1" x14ac:dyDescent="0.25">
      <c r="A14" s="7"/>
      <c r="B14" s="118"/>
      <c r="C14" s="118"/>
      <c r="D14" s="119"/>
      <c r="E14" s="173"/>
      <c r="F14" s="120"/>
      <c r="G14" s="46" t="s">
        <v>1</v>
      </c>
      <c r="H14" s="123" t="s">
        <v>5</v>
      </c>
      <c r="I14" s="123"/>
      <c r="J14" s="123"/>
      <c r="K14" s="43" t="s">
        <v>1</v>
      </c>
      <c r="L14" s="125" t="s">
        <v>2</v>
      </c>
      <c r="M14" s="126"/>
      <c r="N14" s="101"/>
      <c r="O14" s="102"/>
      <c r="P14" s="102"/>
      <c r="Q14" s="102"/>
      <c r="R14" s="47"/>
      <c r="S14" s="73">
        <f t="shared" ref="S14" si="1">IF((N14-W14)&gt;=0,W14,N14)</f>
        <v>0</v>
      </c>
      <c r="T14" s="74"/>
      <c r="U14" s="50"/>
      <c r="V14" s="183"/>
      <c r="W14" s="68"/>
    </row>
    <row r="15" spans="1:26" ht="12" customHeight="1" thickBot="1" x14ac:dyDescent="0.25">
      <c r="A15" s="7"/>
      <c r="B15" s="118"/>
      <c r="C15" s="118"/>
      <c r="D15" s="174"/>
      <c r="E15" s="175"/>
      <c r="F15" s="176"/>
      <c r="G15" s="45" t="s">
        <v>1</v>
      </c>
      <c r="H15" s="131" t="s">
        <v>3</v>
      </c>
      <c r="I15" s="131"/>
      <c r="J15" s="131"/>
      <c r="K15" s="42" t="s">
        <v>1</v>
      </c>
      <c r="L15" s="129" t="s">
        <v>4</v>
      </c>
      <c r="M15" s="130"/>
      <c r="N15" s="103"/>
      <c r="O15" s="104"/>
      <c r="P15" s="104"/>
      <c r="Q15" s="104"/>
      <c r="R15" s="48"/>
      <c r="S15" s="75"/>
      <c r="T15" s="76"/>
      <c r="U15" s="51"/>
      <c r="V15" s="183"/>
      <c r="W15" s="68"/>
    </row>
    <row r="16" spans="1:26" ht="12" customHeight="1" thickBot="1" x14ac:dyDescent="0.25">
      <c r="A16" s="7"/>
      <c r="B16" s="118"/>
      <c r="C16" s="118"/>
      <c r="D16" s="119"/>
      <c r="E16" s="173"/>
      <c r="F16" s="120"/>
      <c r="G16" s="46" t="s">
        <v>1</v>
      </c>
      <c r="H16" s="123" t="s">
        <v>5</v>
      </c>
      <c r="I16" s="123"/>
      <c r="J16" s="123"/>
      <c r="K16" s="43" t="s">
        <v>1</v>
      </c>
      <c r="L16" s="125" t="s">
        <v>2</v>
      </c>
      <c r="M16" s="126"/>
      <c r="N16" s="101"/>
      <c r="O16" s="102"/>
      <c r="P16" s="102"/>
      <c r="Q16" s="102"/>
      <c r="R16" s="47"/>
      <c r="S16" s="73">
        <f t="shared" ref="S16" si="2">IF((N16-W16)&gt;=0,W16,N16)</f>
        <v>0</v>
      </c>
      <c r="T16" s="74"/>
      <c r="U16" s="50"/>
      <c r="V16" s="183"/>
      <c r="W16" s="68"/>
    </row>
    <row r="17" spans="1:23" ht="12" customHeight="1" thickBot="1" x14ac:dyDescent="0.25">
      <c r="A17" s="7"/>
      <c r="B17" s="118"/>
      <c r="C17" s="118"/>
      <c r="D17" s="174"/>
      <c r="E17" s="175"/>
      <c r="F17" s="176"/>
      <c r="G17" s="45" t="s">
        <v>1</v>
      </c>
      <c r="H17" s="131" t="s">
        <v>3</v>
      </c>
      <c r="I17" s="131"/>
      <c r="J17" s="131"/>
      <c r="K17" s="42" t="s">
        <v>1</v>
      </c>
      <c r="L17" s="129" t="s">
        <v>4</v>
      </c>
      <c r="M17" s="130"/>
      <c r="N17" s="103"/>
      <c r="O17" s="104"/>
      <c r="P17" s="104"/>
      <c r="Q17" s="104"/>
      <c r="R17" s="48"/>
      <c r="S17" s="75"/>
      <c r="T17" s="76"/>
      <c r="U17" s="51"/>
      <c r="V17" s="183"/>
      <c r="W17" s="68"/>
    </row>
    <row r="18" spans="1:23" ht="12" customHeight="1" thickBot="1" x14ac:dyDescent="0.25">
      <c r="A18" s="7"/>
      <c r="B18" s="118"/>
      <c r="C18" s="118"/>
      <c r="D18" s="119"/>
      <c r="E18" s="173"/>
      <c r="F18" s="120"/>
      <c r="G18" s="46" t="s">
        <v>1</v>
      </c>
      <c r="H18" s="123" t="s">
        <v>5</v>
      </c>
      <c r="I18" s="123"/>
      <c r="J18" s="123"/>
      <c r="K18" s="43" t="s">
        <v>1</v>
      </c>
      <c r="L18" s="125" t="s">
        <v>2</v>
      </c>
      <c r="M18" s="126"/>
      <c r="N18" s="101"/>
      <c r="O18" s="102"/>
      <c r="P18" s="102"/>
      <c r="Q18" s="102"/>
      <c r="R18" s="47"/>
      <c r="S18" s="73">
        <f t="shared" ref="S18" si="3">IF((N18-W18)&gt;=0,W18,N18)</f>
        <v>0</v>
      </c>
      <c r="T18" s="74"/>
      <c r="U18" s="50"/>
      <c r="V18" s="183"/>
      <c r="W18" s="68"/>
    </row>
    <row r="19" spans="1:23" ht="12" customHeight="1" thickBot="1" x14ac:dyDescent="0.25">
      <c r="A19" s="7"/>
      <c r="B19" s="118"/>
      <c r="C19" s="118"/>
      <c r="D19" s="174"/>
      <c r="E19" s="175"/>
      <c r="F19" s="176"/>
      <c r="G19" s="45" t="s">
        <v>1</v>
      </c>
      <c r="H19" s="131" t="s">
        <v>3</v>
      </c>
      <c r="I19" s="131"/>
      <c r="J19" s="131"/>
      <c r="K19" s="42" t="s">
        <v>1</v>
      </c>
      <c r="L19" s="129" t="s">
        <v>4</v>
      </c>
      <c r="M19" s="130"/>
      <c r="N19" s="103"/>
      <c r="O19" s="104"/>
      <c r="P19" s="104"/>
      <c r="Q19" s="104"/>
      <c r="R19" s="48"/>
      <c r="S19" s="75"/>
      <c r="T19" s="76"/>
      <c r="U19" s="51"/>
      <c r="V19" s="183"/>
      <c r="W19" s="68"/>
    </row>
    <row r="20" spans="1:23" ht="12" customHeight="1" thickBot="1" x14ac:dyDescent="0.25">
      <c r="A20" s="7"/>
      <c r="B20" s="118"/>
      <c r="C20" s="118"/>
      <c r="D20" s="119"/>
      <c r="E20" s="173"/>
      <c r="F20" s="120"/>
      <c r="G20" s="46" t="s">
        <v>1</v>
      </c>
      <c r="H20" s="123" t="s">
        <v>5</v>
      </c>
      <c r="I20" s="123"/>
      <c r="J20" s="123"/>
      <c r="K20" s="43" t="s">
        <v>1</v>
      </c>
      <c r="L20" s="125" t="s">
        <v>2</v>
      </c>
      <c r="M20" s="126"/>
      <c r="N20" s="101"/>
      <c r="O20" s="102"/>
      <c r="P20" s="102"/>
      <c r="Q20" s="102"/>
      <c r="R20" s="47"/>
      <c r="S20" s="73">
        <f t="shared" ref="S20" si="4">IF((N20-W20)&gt;=0,W20,N20)</f>
        <v>0</v>
      </c>
      <c r="T20" s="74"/>
      <c r="U20" s="50"/>
      <c r="V20" s="183"/>
      <c r="W20" s="68"/>
    </row>
    <row r="21" spans="1:23" ht="12" customHeight="1" thickBot="1" x14ac:dyDescent="0.25">
      <c r="A21" s="7"/>
      <c r="B21" s="118"/>
      <c r="C21" s="118"/>
      <c r="D21" s="174"/>
      <c r="E21" s="175"/>
      <c r="F21" s="176"/>
      <c r="G21" s="45" t="s">
        <v>1</v>
      </c>
      <c r="H21" s="131" t="s">
        <v>3</v>
      </c>
      <c r="I21" s="131"/>
      <c r="J21" s="131"/>
      <c r="K21" s="42" t="s">
        <v>1</v>
      </c>
      <c r="L21" s="129" t="s">
        <v>4</v>
      </c>
      <c r="M21" s="130"/>
      <c r="N21" s="103"/>
      <c r="O21" s="104"/>
      <c r="P21" s="104"/>
      <c r="Q21" s="104"/>
      <c r="R21" s="48"/>
      <c r="S21" s="75"/>
      <c r="T21" s="76"/>
      <c r="U21" s="51"/>
      <c r="V21" s="183"/>
      <c r="W21" s="68"/>
    </row>
    <row r="22" spans="1:23" ht="12" customHeight="1" thickBot="1" x14ac:dyDescent="0.25">
      <c r="A22" s="7"/>
      <c r="B22" s="118"/>
      <c r="C22" s="118"/>
      <c r="D22" s="119"/>
      <c r="E22" s="173"/>
      <c r="F22" s="120"/>
      <c r="G22" s="46" t="s">
        <v>1</v>
      </c>
      <c r="H22" s="123" t="s">
        <v>5</v>
      </c>
      <c r="I22" s="123"/>
      <c r="J22" s="123"/>
      <c r="K22" s="43" t="s">
        <v>1</v>
      </c>
      <c r="L22" s="125" t="s">
        <v>2</v>
      </c>
      <c r="M22" s="126"/>
      <c r="N22" s="101"/>
      <c r="O22" s="102"/>
      <c r="P22" s="102"/>
      <c r="Q22" s="102"/>
      <c r="R22" s="47"/>
      <c r="S22" s="73">
        <f t="shared" ref="S22" si="5">IF((N22-W22)&gt;=0,W22,N22)</f>
        <v>0</v>
      </c>
      <c r="T22" s="74"/>
      <c r="U22" s="50"/>
      <c r="V22" s="183"/>
      <c r="W22" s="68"/>
    </row>
    <row r="23" spans="1:23" ht="12" customHeight="1" thickBot="1" x14ac:dyDescent="0.25">
      <c r="A23" s="7"/>
      <c r="B23" s="118"/>
      <c r="C23" s="118"/>
      <c r="D23" s="174"/>
      <c r="E23" s="175"/>
      <c r="F23" s="176"/>
      <c r="G23" s="45" t="s">
        <v>1</v>
      </c>
      <c r="H23" s="131" t="s">
        <v>3</v>
      </c>
      <c r="I23" s="131"/>
      <c r="J23" s="131"/>
      <c r="K23" s="42" t="s">
        <v>1</v>
      </c>
      <c r="L23" s="129" t="s">
        <v>4</v>
      </c>
      <c r="M23" s="130"/>
      <c r="N23" s="103"/>
      <c r="O23" s="104"/>
      <c r="P23" s="104"/>
      <c r="Q23" s="104"/>
      <c r="R23" s="48"/>
      <c r="S23" s="75"/>
      <c r="T23" s="76"/>
      <c r="U23" s="51"/>
      <c r="V23" s="183"/>
      <c r="W23" s="68"/>
    </row>
    <row r="24" spans="1:23" ht="12" customHeight="1" thickBot="1" x14ac:dyDescent="0.25">
      <c r="A24" s="7"/>
      <c r="B24" s="118"/>
      <c r="C24" s="118"/>
      <c r="D24" s="119"/>
      <c r="E24" s="173"/>
      <c r="F24" s="120"/>
      <c r="G24" s="46" t="s">
        <v>1</v>
      </c>
      <c r="H24" s="123" t="s">
        <v>5</v>
      </c>
      <c r="I24" s="123"/>
      <c r="J24" s="123"/>
      <c r="K24" s="43" t="s">
        <v>1</v>
      </c>
      <c r="L24" s="125" t="s">
        <v>2</v>
      </c>
      <c r="M24" s="126"/>
      <c r="N24" s="101"/>
      <c r="O24" s="102"/>
      <c r="P24" s="102"/>
      <c r="Q24" s="102"/>
      <c r="R24" s="47"/>
      <c r="S24" s="73">
        <f t="shared" ref="S24" si="6">IF((N24-W24)&gt;=0,W24,N24)</f>
        <v>0</v>
      </c>
      <c r="T24" s="74"/>
      <c r="U24" s="50"/>
      <c r="V24" s="183"/>
      <c r="W24" s="68"/>
    </row>
    <row r="25" spans="1:23" ht="12" customHeight="1" thickBot="1" x14ac:dyDescent="0.25">
      <c r="A25" s="7"/>
      <c r="B25" s="118"/>
      <c r="C25" s="118"/>
      <c r="D25" s="174"/>
      <c r="E25" s="175"/>
      <c r="F25" s="176"/>
      <c r="G25" s="45" t="s">
        <v>1</v>
      </c>
      <c r="H25" s="131" t="s">
        <v>3</v>
      </c>
      <c r="I25" s="131"/>
      <c r="J25" s="131"/>
      <c r="K25" s="42" t="s">
        <v>1</v>
      </c>
      <c r="L25" s="129" t="s">
        <v>4</v>
      </c>
      <c r="M25" s="130"/>
      <c r="N25" s="103"/>
      <c r="O25" s="104"/>
      <c r="P25" s="104"/>
      <c r="Q25" s="104"/>
      <c r="R25" s="48"/>
      <c r="S25" s="75"/>
      <c r="T25" s="76"/>
      <c r="U25" s="51"/>
      <c r="V25" s="183"/>
      <c r="W25" s="68"/>
    </row>
    <row r="26" spans="1:23" ht="12" customHeight="1" thickBot="1" x14ac:dyDescent="0.25">
      <c r="A26" s="12"/>
      <c r="B26" s="118"/>
      <c r="C26" s="118"/>
      <c r="D26" s="119"/>
      <c r="E26" s="173"/>
      <c r="F26" s="120"/>
      <c r="G26" s="46" t="s">
        <v>1</v>
      </c>
      <c r="H26" s="123" t="s">
        <v>5</v>
      </c>
      <c r="I26" s="123"/>
      <c r="J26" s="123"/>
      <c r="K26" s="43" t="s">
        <v>1</v>
      </c>
      <c r="L26" s="125" t="s">
        <v>2</v>
      </c>
      <c r="M26" s="126"/>
      <c r="N26" s="101"/>
      <c r="O26" s="102"/>
      <c r="P26" s="102"/>
      <c r="Q26" s="102"/>
      <c r="R26" s="47"/>
      <c r="S26" s="73">
        <f t="shared" ref="S26" si="7">IF((N26-W26)&gt;=0,W26,N26)</f>
        <v>0</v>
      </c>
      <c r="T26" s="74"/>
      <c r="U26" s="50"/>
      <c r="V26" s="183"/>
      <c r="W26" s="68"/>
    </row>
    <row r="27" spans="1:23" ht="12" customHeight="1" thickBot="1" x14ac:dyDescent="0.25">
      <c r="A27" s="12"/>
      <c r="B27" s="118"/>
      <c r="C27" s="118"/>
      <c r="D27" s="174"/>
      <c r="E27" s="175"/>
      <c r="F27" s="176"/>
      <c r="G27" s="45" t="s">
        <v>1</v>
      </c>
      <c r="H27" s="131" t="s">
        <v>3</v>
      </c>
      <c r="I27" s="131"/>
      <c r="J27" s="131"/>
      <c r="K27" s="42" t="s">
        <v>1</v>
      </c>
      <c r="L27" s="129" t="s">
        <v>4</v>
      </c>
      <c r="M27" s="130"/>
      <c r="N27" s="103"/>
      <c r="O27" s="104"/>
      <c r="P27" s="104"/>
      <c r="Q27" s="104"/>
      <c r="R27" s="48"/>
      <c r="S27" s="75"/>
      <c r="T27" s="76"/>
      <c r="U27" s="51"/>
      <c r="V27" s="183"/>
      <c r="W27" s="68"/>
    </row>
    <row r="28" spans="1:23" ht="12" customHeight="1" thickBot="1" x14ac:dyDescent="0.25">
      <c r="A28" s="7"/>
      <c r="B28" s="118"/>
      <c r="C28" s="118"/>
      <c r="D28" s="119"/>
      <c r="E28" s="173"/>
      <c r="F28" s="120"/>
      <c r="G28" s="46" t="s">
        <v>1</v>
      </c>
      <c r="H28" s="123" t="s">
        <v>5</v>
      </c>
      <c r="I28" s="123"/>
      <c r="J28" s="123"/>
      <c r="K28" s="43" t="s">
        <v>1</v>
      </c>
      <c r="L28" s="125" t="s">
        <v>2</v>
      </c>
      <c r="M28" s="126"/>
      <c r="N28" s="101"/>
      <c r="O28" s="102"/>
      <c r="P28" s="102"/>
      <c r="Q28" s="102"/>
      <c r="R28" s="47"/>
      <c r="S28" s="73">
        <f t="shared" ref="S28" si="8">IF((N28-W28)&gt;=0,W28,N28)</f>
        <v>0</v>
      </c>
      <c r="T28" s="74"/>
      <c r="U28" s="50"/>
      <c r="V28" s="183"/>
      <c r="W28" s="68"/>
    </row>
    <row r="29" spans="1:23" ht="12" customHeight="1" thickBot="1" x14ac:dyDescent="0.25">
      <c r="A29" s="7"/>
      <c r="B29" s="118"/>
      <c r="C29" s="118"/>
      <c r="D29" s="174"/>
      <c r="E29" s="175"/>
      <c r="F29" s="176"/>
      <c r="G29" s="45" t="s">
        <v>1</v>
      </c>
      <c r="H29" s="131" t="s">
        <v>3</v>
      </c>
      <c r="I29" s="131"/>
      <c r="J29" s="131"/>
      <c r="K29" s="42" t="s">
        <v>1</v>
      </c>
      <c r="L29" s="129" t="s">
        <v>4</v>
      </c>
      <c r="M29" s="130"/>
      <c r="N29" s="103"/>
      <c r="O29" s="104"/>
      <c r="P29" s="104"/>
      <c r="Q29" s="104"/>
      <c r="R29" s="48"/>
      <c r="S29" s="75"/>
      <c r="T29" s="76"/>
      <c r="U29" s="51"/>
      <c r="V29" s="183"/>
      <c r="W29" s="68"/>
    </row>
    <row r="30" spans="1:23" ht="12" customHeight="1" thickBot="1" x14ac:dyDescent="0.25">
      <c r="A30" s="7"/>
      <c r="B30" s="118"/>
      <c r="C30" s="118"/>
      <c r="D30" s="119"/>
      <c r="E30" s="173"/>
      <c r="F30" s="120"/>
      <c r="G30" s="46" t="s">
        <v>1</v>
      </c>
      <c r="H30" s="123" t="s">
        <v>5</v>
      </c>
      <c r="I30" s="123"/>
      <c r="J30" s="123"/>
      <c r="K30" s="43" t="s">
        <v>1</v>
      </c>
      <c r="L30" s="125" t="s">
        <v>2</v>
      </c>
      <c r="M30" s="126"/>
      <c r="N30" s="101"/>
      <c r="O30" s="102"/>
      <c r="P30" s="102"/>
      <c r="Q30" s="102"/>
      <c r="R30" s="47"/>
      <c r="S30" s="73">
        <f t="shared" ref="S30" si="9">IF((N30-W30)&gt;=0,W30,N30)</f>
        <v>0</v>
      </c>
      <c r="T30" s="74"/>
      <c r="U30" s="50"/>
      <c r="V30" s="183"/>
      <c r="W30" s="68"/>
    </row>
    <row r="31" spans="1:23" ht="12" customHeight="1" thickBot="1" x14ac:dyDescent="0.25">
      <c r="A31" s="7"/>
      <c r="B31" s="118"/>
      <c r="C31" s="118"/>
      <c r="D31" s="174"/>
      <c r="E31" s="175"/>
      <c r="F31" s="176"/>
      <c r="G31" s="45" t="s">
        <v>1</v>
      </c>
      <c r="H31" s="131" t="s">
        <v>3</v>
      </c>
      <c r="I31" s="131"/>
      <c r="J31" s="131"/>
      <c r="K31" s="42" t="s">
        <v>1</v>
      </c>
      <c r="L31" s="129" t="s">
        <v>4</v>
      </c>
      <c r="M31" s="130"/>
      <c r="N31" s="103"/>
      <c r="O31" s="104"/>
      <c r="P31" s="104"/>
      <c r="Q31" s="104"/>
      <c r="R31" s="48"/>
      <c r="S31" s="75"/>
      <c r="T31" s="76"/>
      <c r="U31" s="51"/>
      <c r="V31" s="183"/>
      <c r="W31" s="68"/>
    </row>
    <row r="32" spans="1:23" ht="12" customHeight="1" thickBot="1" x14ac:dyDescent="0.25">
      <c r="A32" s="7"/>
      <c r="B32" s="118"/>
      <c r="C32" s="118"/>
      <c r="D32" s="119"/>
      <c r="E32" s="173"/>
      <c r="F32" s="120"/>
      <c r="G32" s="46" t="s">
        <v>1</v>
      </c>
      <c r="H32" s="123" t="s">
        <v>5</v>
      </c>
      <c r="I32" s="123"/>
      <c r="J32" s="123"/>
      <c r="K32" s="43" t="s">
        <v>1</v>
      </c>
      <c r="L32" s="125" t="s">
        <v>2</v>
      </c>
      <c r="M32" s="126"/>
      <c r="N32" s="101"/>
      <c r="O32" s="102"/>
      <c r="P32" s="102"/>
      <c r="Q32" s="102"/>
      <c r="R32" s="47"/>
      <c r="S32" s="73">
        <f t="shared" ref="S32" si="10">IF((N32-W32)&gt;=0,W32,N32)</f>
        <v>0</v>
      </c>
      <c r="T32" s="74"/>
      <c r="U32" s="50"/>
      <c r="V32" s="183"/>
      <c r="W32" s="68"/>
    </row>
    <row r="33" spans="1:23" ht="12" customHeight="1" thickBot="1" x14ac:dyDescent="0.25">
      <c r="A33" s="7"/>
      <c r="B33" s="118"/>
      <c r="C33" s="118"/>
      <c r="D33" s="174"/>
      <c r="E33" s="175"/>
      <c r="F33" s="176"/>
      <c r="G33" s="45" t="s">
        <v>1</v>
      </c>
      <c r="H33" s="131" t="s">
        <v>3</v>
      </c>
      <c r="I33" s="131"/>
      <c r="J33" s="131"/>
      <c r="K33" s="42" t="s">
        <v>1</v>
      </c>
      <c r="L33" s="129" t="s">
        <v>4</v>
      </c>
      <c r="M33" s="130"/>
      <c r="N33" s="103"/>
      <c r="O33" s="104"/>
      <c r="P33" s="104"/>
      <c r="Q33" s="104"/>
      <c r="R33" s="48"/>
      <c r="S33" s="75"/>
      <c r="T33" s="76"/>
      <c r="U33" s="51"/>
      <c r="V33" s="183"/>
      <c r="W33" s="68"/>
    </row>
    <row r="34" spans="1:23" ht="12" customHeight="1" thickBot="1" x14ac:dyDescent="0.25">
      <c r="A34" s="7"/>
      <c r="B34" s="118"/>
      <c r="C34" s="118"/>
      <c r="D34" s="119"/>
      <c r="E34" s="173"/>
      <c r="F34" s="120"/>
      <c r="G34" s="46" t="s">
        <v>18</v>
      </c>
      <c r="H34" s="123" t="s">
        <v>5</v>
      </c>
      <c r="I34" s="123"/>
      <c r="J34" s="123"/>
      <c r="K34" s="43" t="s">
        <v>1</v>
      </c>
      <c r="L34" s="125" t="s">
        <v>2</v>
      </c>
      <c r="M34" s="126"/>
      <c r="N34" s="101"/>
      <c r="O34" s="102"/>
      <c r="P34" s="102"/>
      <c r="Q34" s="102"/>
      <c r="R34" s="47"/>
      <c r="S34" s="73">
        <f t="shared" ref="S34" si="11">IF((N34-W34)&gt;=0,W34,N34)</f>
        <v>0</v>
      </c>
      <c r="T34" s="74"/>
      <c r="U34" s="50"/>
      <c r="V34" s="183"/>
      <c r="W34" s="68"/>
    </row>
    <row r="35" spans="1:23" ht="12" customHeight="1" thickBot="1" x14ac:dyDescent="0.25">
      <c r="A35" s="7"/>
      <c r="B35" s="118"/>
      <c r="C35" s="118"/>
      <c r="D35" s="174"/>
      <c r="E35" s="175"/>
      <c r="F35" s="176"/>
      <c r="G35" s="45" t="s">
        <v>18</v>
      </c>
      <c r="H35" s="131" t="s">
        <v>3</v>
      </c>
      <c r="I35" s="131"/>
      <c r="J35" s="131"/>
      <c r="K35" s="42" t="s">
        <v>1</v>
      </c>
      <c r="L35" s="129" t="s">
        <v>4</v>
      </c>
      <c r="M35" s="130"/>
      <c r="N35" s="103"/>
      <c r="O35" s="104"/>
      <c r="P35" s="104"/>
      <c r="Q35" s="104"/>
      <c r="R35" s="48"/>
      <c r="S35" s="75"/>
      <c r="T35" s="76"/>
      <c r="U35" s="51"/>
      <c r="V35" s="183"/>
      <c r="W35" s="68"/>
    </row>
    <row r="36" spans="1:23" ht="12" customHeight="1" thickBot="1" x14ac:dyDescent="0.25">
      <c r="A36" s="7"/>
      <c r="B36" s="118"/>
      <c r="C36" s="118"/>
      <c r="D36" s="119"/>
      <c r="E36" s="173"/>
      <c r="F36" s="120"/>
      <c r="G36" s="46" t="s">
        <v>18</v>
      </c>
      <c r="H36" s="123" t="s">
        <v>5</v>
      </c>
      <c r="I36" s="123"/>
      <c r="J36" s="123"/>
      <c r="K36" s="43" t="s">
        <v>1</v>
      </c>
      <c r="L36" s="125" t="s">
        <v>2</v>
      </c>
      <c r="M36" s="126"/>
      <c r="N36" s="101"/>
      <c r="O36" s="102"/>
      <c r="P36" s="102"/>
      <c r="Q36" s="102"/>
      <c r="R36" s="47"/>
      <c r="S36" s="73">
        <f t="shared" ref="S36" si="12">IF((N36-W36)&gt;=0,W36,N36)</f>
        <v>0</v>
      </c>
      <c r="T36" s="74"/>
      <c r="U36" s="50"/>
      <c r="V36" s="183"/>
      <c r="W36" s="68"/>
    </row>
    <row r="37" spans="1:23" ht="12" customHeight="1" thickBot="1" x14ac:dyDescent="0.25">
      <c r="A37" s="7"/>
      <c r="B37" s="118"/>
      <c r="C37" s="118"/>
      <c r="D37" s="174"/>
      <c r="E37" s="175"/>
      <c r="F37" s="176"/>
      <c r="G37" s="45" t="s">
        <v>18</v>
      </c>
      <c r="H37" s="131" t="s">
        <v>3</v>
      </c>
      <c r="I37" s="131"/>
      <c r="J37" s="131"/>
      <c r="K37" s="42" t="s">
        <v>1</v>
      </c>
      <c r="L37" s="129" t="s">
        <v>4</v>
      </c>
      <c r="M37" s="130"/>
      <c r="N37" s="103"/>
      <c r="O37" s="104"/>
      <c r="P37" s="104"/>
      <c r="Q37" s="104"/>
      <c r="R37" s="48"/>
      <c r="S37" s="75"/>
      <c r="T37" s="76"/>
      <c r="U37" s="51"/>
      <c r="V37" s="183"/>
      <c r="W37" s="68"/>
    </row>
    <row r="38" spans="1:23" ht="12" customHeight="1" thickBot="1" x14ac:dyDescent="0.25">
      <c r="A38" s="7"/>
      <c r="B38" s="118"/>
      <c r="C38" s="118"/>
      <c r="D38" s="119"/>
      <c r="E38" s="173"/>
      <c r="F38" s="120"/>
      <c r="G38" s="46" t="s">
        <v>18</v>
      </c>
      <c r="H38" s="123" t="s">
        <v>5</v>
      </c>
      <c r="I38" s="123"/>
      <c r="J38" s="123"/>
      <c r="K38" s="43" t="s">
        <v>1</v>
      </c>
      <c r="L38" s="125" t="s">
        <v>2</v>
      </c>
      <c r="M38" s="126"/>
      <c r="N38" s="101"/>
      <c r="O38" s="102"/>
      <c r="P38" s="102"/>
      <c r="Q38" s="102"/>
      <c r="R38" s="47"/>
      <c r="S38" s="73">
        <f t="shared" ref="S38" si="13">IF((N38-W38)&gt;=0,W38,N38)</f>
        <v>0</v>
      </c>
      <c r="T38" s="74"/>
      <c r="U38" s="50"/>
      <c r="V38" s="183"/>
      <c r="W38" s="68"/>
    </row>
    <row r="39" spans="1:23" ht="12" customHeight="1" thickBot="1" x14ac:dyDescent="0.25">
      <c r="A39" s="7"/>
      <c r="B39" s="118"/>
      <c r="C39" s="118"/>
      <c r="D39" s="174"/>
      <c r="E39" s="175"/>
      <c r="F39" s="176"/>
      <c r="G39" s="45" t="s">
        <v>1</v>
      </c>
      <c r="H39" s="131" t="s">
        <v>3</v>
      </c>
      <c r="I39" s="131"/>
      <c r="J39" s="131"/>
      <c r="K39" s="42" t="s">
        <v>1</v>
      </c>
      <c r="L39" s="129" t="s">
        <v>4</v>
      </c>
      <c r="M39" s="130"/>
      <c r="N39" s="103"/>
      <c r="O39" s="104"/>
      <c r="P39" s="104"/>
      <c r="Q39" s="104"/>
      <c r="R39" s="48"/>
      <c r="S39" s="75"/>
      <c r="T39" s="76"/>
      <c r="U39" s="51"/>
      <c r="V39" s="183"/>
      <c r="W39" s="68"/>
    </row>
    <row r="40" spans="1:23" ht="12" customHeight="1" thickBot="1" x14ac:dyDescent="0.25">
      <c r="A40" s="7"/>
      <c r="B40" s="118"/>
      <c r="C40" s="118"/>
      <c r="D40" s="119"/>
      <c r="E40" s="173"/>
      <c r="F40" s="120"/>
      <c r="G40" s="46" t="s">
        <v>1</v>
      </c>
      <c r="H40" s="123" t="s">
        <v>5</v>
      </c>
      <c r="I40" s="123"/>
      <c r="J40" s="123"/>
      <c r="K40" s="43" t="s">
        <v>18</v>
      </c>
      <c r="L40" s="125" t="s">
        <v>2</v>
      </c>
      <c r="M40" s="126"/>
      <c r="N40" s="101"/>
      <c r="O40" s="102"/>
      <c r="P40" s="102"/>
      <c r="Q40" s="102"/>
      <c r="R40" s="47"/>
      <c r="S40" s="73">
        <f t="shared" ref="S40" si="14">IF((N40-W40)&gt;=0,W40,N40)</f>
        <v>0</v>
      </c>
      <c r="T40" s="74"/>
      <c r="U40" s="50"/>
      <c r="V40" s="183"/>
      <c r="W40" s="68"/>
    </row>
    <row r="41" spans="1:23" ht="12" customHeight="1" thickBot="1" x14ac:dyDescent="0.25">
      <c r="A41" s="7"/>
      <c r="B41" s="118"/>
      <c r="C41" s="118"/>
      <c r="D41" s="174"/>
      <c r="E41" s="175"/>
      <c r="F41" s="176"/>
      <c r="G41" s="45" t="s">
        <v>1</v>
      </c>
      <c r="H41" s="131" t="s">
        <v>3</v>
      </c>
      <c r="I41" s="131"/>
      <c r="J41" s="131"/>
      <c r="K41" s="42" t="s">
        <v>1</v>
      </c>
      <c r="L41" s="129" t="s">
        <v>4</v>
      </c>
      <c r="M41" s="130"/>
      <c r="N41" s="103"/>
      <c r="O41" s="104"/>
      <c r="P41" s="104"/>
      <c r="Q41" s="104"/>
      <c r="R41" s="48"/>
      <c r="S41" s="75"/>
      <c r="T41" s="76"/>
      <c r="U41" s="51"/>
      <c r="V41" s="183"/>
      <c r="W41" s="68"/>
    </row>
    <row r="42" spans="1:23" ht="12" customHeight="1" thickBot="1" x14ac:dyDescent="0.25">
      <c r="A42" s="7"/>
      <c r="B42" s="118"/>
      <c r="C42" s="118"/>
      <c r="D42" s="119"/>
      <c r="E42" s="173"/>
      <c r="F42" s="120"/>
      <c r="G42" s="46" t="s">
        <v>1</v>
      </c>
      <c r="H42" s="123" t="s">
        <v>5</v>
      </c>
      <c r="I42" s="123"/>
      <c r="J42" s="123"/>
      <c r="K42" s="43" t="s">
        <v>1</v>
      </c>
      <c r="L42" s="125" t="s">
        <v>2</v>
      </c>
      <c r="M42" s="126"/>
      <c r="N42" s="101"/>
      <c r="O42" s="102"/>
      <c r="P42" s="102"/>
      <c r="Q42" s="102"/>
      <c r="R42" s="47"/>
      <c r="S42" s="73">
        <f t="shared" ref="S42" si="15">IF((N42-W42)&gt;=0,W42,N42)</f>
        <v>0</v>
      </c>
      <c r="T42" s="74"/>
      <c r="U42" s="50"/>
      <c r="V42" s="183"/>
      <c r="W42" s="68"/>
    </row>
    <row r="43" spans="1:23" ht="12" customHeight="1" thickBot="1" x14ac:dyDescent="0.25">
      <c r="A43" s="7"/>
      <c r="B43" s="118"/>
      <c r="C43" s="118"/>
      <c r="D43" s="174"/>
      <c r="E43" s="175"/>
      <c r="F43" s="176"/>
      <c r="G43" s="45" t="s">
        <v>1</v>
      </c>
      <c r="H43" s="131" t="s">
        <v>3</v>
      </c>
      <c r="I43" s="131"/>
      <c r="J43" s="131"/>
      <c r="K43" s="42" t="s">
        <v>1</v>
      </c>
      <c r="L43" s="129" t="s">
        <v>4</v>
      </c>
      <c r="M43" s="130"/>
      <c r="N43" s="103"/>
      <c r="O43" s="104"/>
      <c r="P43" s="104"/>
      <c r="Q43" s="104"/>
      <c r="R43" s="48"/>
      <c r="S43" s="75"/>
      <c r="T43" s="76"/>
      <c r="U43" s="51"/>
      <c r="V43" s="183"/>
      <c r="W43" s="68"/>
    </row>
    <row r="44" spans="1:23" ht="12" customHeight="1" thickBot="1" x14ac:dyDescent="0.25">
      <c r="A44" s="7"/>
      <c r="B44" s="118"/>
      <c r="C44" s="118"/>
      <c r="D44" s="119"/>
      <c r="E44" s="173"/>
      <c r="F44" s="120"/>
      <c r="G44" s="46" t="s">
        <v>1</v>
      </c>
      <c r="H44" s="123" t="s">
        <v>5</v>
      </c>
      <c r="I44" s="123"/>
      <c r="J44" s="123"/>
      <c r="K44" s="43" t="s">
        <v>1</v>
      </c>
      <c r="L44" s="125" t="s">
        <v>2</v>
      </c>
      <c r="M44" s="126"/>
      <c r="N44" s="101"/>
      <c r="O44" s="102"/>
      <c r="P44" s="102"/>
      <c r="Q44" s="102"/>
      <c r="R44" s="47"/>
      <c r="S44" s="73">
        <f t="shared" ref="S44" si="16">IF((N44-W44)&gt;=0,W44,N44)</f>
        <v>0</v>
      </c>
      <c r="T44" s="74"/>
      <c r="U44" s="50"/>
      <c r="V44" s="183"/>
      <c r="W44" s="68"/>
    </row>
    <row r="45" spans="1:23" ht="12" customHeight="1" thickBot="1" x14ac:dyDescent="0.25">
      <c r="A45" s="7"/>
      <c r="B45" s="118"/>
      <c r="C45" s="118"/>
      <c r="D45" s="174"/>
      <c r="E45" s="175"/>
      <c r="F45" s="176"/>
      <c r="G45" s="45" t="s">
        <v>1</v>
      </c>
      <c r="H45" s="131" t="s">
        <v>3</v>
      </c>
      <c r="I45" s="131"/>
      <c r="J45" s="131"/>
      <c r="K45" s="42" t="s">
        <v>1</v>
      </c>
      <c r="L45" s="129" t="s">
        <v>4</v>
      </c>
      <c r="M45" s="130"/>
      <c r="N45" s="103"/>
      <c r="O45" s="104"/>
      <c r="P45" s="104"/>
      <c r="Q45" s="104"/>
      <c r="R45" s="48"/>
      <c r="S45" s="75"/>
      <c r="T45" s="76"/>
      <c r="U45" s="51"/>
      <c r="V45" s="183"/>
      <c r="W45" s="68"/>
    </row>
    <row r="46" spans="1:23" ht="12" customHeight="1" thickBot="1" x14ac:dyDescent="0.25">
      <c r="A46" s="7"/>
      <c r="B46" s="118"/>
      <c r="C46" s="118"/>
      <c r="D46" s="119"/>
      <c r="E46" s="173"/>
      <c r="F46" s="120"/>
      <c r="G46" s="46" t="s">
        <v>1</v>
      </c>
      <c r="H46" s="123" t="s">
        <v>5</v>
      </c>
      <c r="I46" s="123"/>
      <c r="J46" s="123"/>
      <c r="K46" s="43" t="s">
        <v>1</v>
      </c>
      <c r="L46" s="125" t="s">
        <v>2</v>
      </c>
      <c r="M46" s="126"/>
      <c r="N46" s="101"/>
      <c r="O46" s="102"/>
      <c r="P46" s="102"/>
      <c r="Q46" s="102"/>
      <c r="R46" s="47"/>
      <c r="S46" s="73">
        <f t="shared" ref="S46" si="17">IF((N46-W46)&gt;=0,W46,N46)</f>
        <v>0</v>
      </c>
      <c r="T46" s="74"/>
      <c r="U46" s="50"/>
      <c r="V46" s="183"/>
      <c r="W46" s="68"/>
    </row>
    <row r="47" spans="1:23" ht="12" customHeight="1" thickBot="1" x14ac:dyDescent="0.25">
      <c r="A47" s="7"/>
      <c r="B47" s="118"/>
      <c r="C47" s="118"/>
      <c r="D47" s="174"/>
      <c r="E47" s="175"/>
      <c r="F47" s="176"/>
      <c r="G47" s="45" t="s">
        <v>1</v>
      </c>
      <c r="H47" s="131" t="s">
        <v>3</v>
      </c>
      <c r="I47" s="131"/>
      <c r="J47" s="131"/>
      <c r="K47" s="42" t="s">
        <v>1</v>
      </c>
      <c r="L47" s="129" t="s">
        <v>4</v>
      </c>
      <c r="M47" s="130"/>
      <c r="N47" s="103"/>
      <c r="O47" s="104"/>
      <c r="P47" s="104"/>
      <c r="Q47" s="104"/>
      <c r="R47" s="48"/>
      <c r="S47" s="75"/>
      <c r="T47" s="76"/>
      <c r="U47" s="51"/>
      <c r="V47" s="183"/>
      <c r="W47" s="68"/>
    </row>
    <row r="48" spans="1:23" ht="12" customHeight="1" thickBot="1" x14ac:dyDescent="0.25">
      <c r="A48" s="7"/>
      <c r="B48" s="118"/>
      <c r="C48" s="118"/>
      <c r="D48" s="119"/>
      <c r="E48" s="173"/>
      <c r="F48" s="120"/>
      <c r="G48" s="46" t="s">
        <v>1</v>
      </c>
      <c r="H48" s="123" t="s">
        <v>5</v>
      </c>
      <c r="I48" s="123"/>
      <c r="J48" s="123"/>
      <c r="K48" s="43" t="s">
        <v>1</v>
      </c>
      <c r="L48" s="125" t="s">
        <v>2</v>
      </c>
      <c r="M48" s="126"/>
      <c r="N48" s="101"/>
      <c r="O48" s="102"/>
      <c r="P48" s="102"/>
      <c r="Q48" s="102"/>
      <c r="R48" s="47"/>
      <c r="S48" s="73">
        <f t="shared" ref="S48" si="18">IF((N48-W48)&gt;=0,W48,N48)</f>
        <v>0</v>
      </c>
      <c r="T48" s="74"/>
      <c r="U48" s="50"/>
      <c r="V48" s="183"/>
      <c r="W48" s="68"/>
    </row>
    <row r="49" spans="1:23" ht="12" customHeight="1" thickBot="1" x14ac:dyDescent="0.25">
      <c r="A49" s="7"/>
      <c r="B49" s="118"/>
      <c r="C49" s="118"/>
      <c r="D49" s="174"/>
      <c r="E49" s="175"/>
      <c r="F49" s="176"/>
      <c r="G49" s="45" t="s">
        <v>1</v>
      </c>
      <c r="H49" s="131" t="s">
        <v>3</v>
      </c>
      <c r="I49" s="131"/>
      <c r="J49" s="131"/>
      <c r="K49" s="42" t="s">
        <v>1</v>
      </c>
      <c r="L49" s="129" t="s">
        <v>4</v>
      </c>
      <c r="M49" s="130"/>
      <c r="N49" s="103"/>
      <c r="O49" s="104"/>
      <c r="P49" s="104"/>
      <c r="Q49" s="104"/>
      <c r="R49" s="48"/>
      <c r="S49" s="75"/>
      <c r="T49" s="76"/>
      <c r="U49" s="51"/>
      <c r="V49" s="183"/>
      <c r="W49" s="68"/>
    </row>
    <row r="50" spans="1:23" ht="12" customHeight="1" thickBot="1" x14ac:dyDescent="0.25">
      <c r="A50" s="7"/>
      <c r="B50" s="118"/>
      <c r="C50" s="118"/>
      <c r="D50" s="119"/>
      <c r="E50" s="173"/>
      <c r="F50" s="120"/>
      <c r="G50" s="46" t="s">
        <v>1</v>
      </c>
      <c r="H50" s="123" t="s">
        <v>5</v>
      </c>
      <c r="I50" s="123"/>
      <c r="J50" s="123"/>
      <c r="K50" s="43" t="s">
        <v>1</v>
      </c>
      <c r="L50" s="125" t="s">
        <v>2</v>
      </c>
      <c r="M50" s="126"/>
      <c r="N50" s="101"/>
      <c r="O50" s="102"/>
      <c r="P50" s="102"/>
      <c r="Q50" s="102"/>
      <c r="R50" s="47"/>
      <c r="S50" s="73">
        <f t="shared" ref="S50" si="19">IF((N50-W50)&gt;=0,W50,N50)</f>
        <v>0</v>
      </c>
      <c r="T50" s="74"/>
      <c r="U50" s="50"/>
      <c r="V50" s="183"/>
      <c r="W50" s="68"/>
    </row>
    <row r="51" spans="1:23" ht="12" customHeight="1" thickBot="1" x14ac:dyDescent="0.25">
      <c r="A51" s="7"/>
      <c r="B51" s="118"/>
      <c r="C51" s="118"/>
      <c r="D51" s="174"/>
      <c r="E51" s="175"/>
      <c r="F51" s="176"/>
      <c r="G51" s="45" t="s">
        <v>1</v>
      </c>
      <c r="H51" s="131" t="s">
        <v>3</v>
      </c>
      <c r="I51" s="131"/>
      <c r="J51" s="131"/>
      <c r="K51" s="42" t="s">
        <v>1</v>
      </c>
      <c r="L51" s="129" t="s">
        <v>4</v>
      </c>
      <c r="M51" s="130"/>
      <c r="N51" s="103"/>
      <c r="O51" s="104"/>
      <c r="P51" s="104"/>
      <c r="Q51" s="104"/>
      <c r="R51" s="48"/>
      <c r="S51" s="75"/>
      <c r="T51" s="76"/>
      <c r="U51" s="51"/>
      <c r="V51" s="183"/>
      <c r="W51" s="68"/>
    </row>
    <row r="52" spans="1:23" ht="12" customHeight="1" thickBot="1" x14ac:dyDescent="0.25">
      <c r="A52" s="7"/>
      <c r="B52" s="118"/>
      <c r="C52" s="118"/>
      <c r="D52" s="119"/>
      <c r="E52" s="173"/>
      <c r="F52" s="120"/>
      <c r="G52" s="46" t="s">
        <v>1</v>
      </c>
      <c r="H52" s="123" t="s">
        <v>5</v>
      </c>
      <c r="I52" s="123"/>
      <c r="J52" s="123"/>
      <c r="K52" s="43" t="s">
        <v>1</v>
      </c>
      <c r="L52" s="125" t="s">
        <v>2</v>
      </c>
      <c r="M52" s="126"/>
      <c r="N52" s="101"/>
      <c r="O52" s="102"/>
      <c r="P52" s="102"/>
      <c r="Q52" s="102"/>
      <c r="R52" s="47"/>
      <c r="S52" s="73">
        <f t="shared" ref="S52" si="20">IF((N52-W52)&gt;=0,W52,N52)</f>
        <v>0</v>
      </c>
      <c r="T52" s="74"/>
      <c r="U52" s="50"/>
      <c r="V52" s="183"/>
      <c r="W52" s="68"/>
    </row>
    <row r="53" spans="1:23" ht="12" customHeight="1" thickBot="1" x14ac:dyDescent="0.25">
      <c r="A53" s="7"/>
      <c r="B53" s="118"/>
      <c r="C53" s="118"/>
      <c r="D53" s="174"/>
      <c r="E53" s="175"/>
      <c r="F53" s="176"/>
      <c r="G53" s="45" t="s">
        <v>1</v>
      </c>
      <c r="H53" s="131" t="s">
        <v>3</v>
      </c>
      <c r="I53" s="131"/>
      <c r="J53" s="131"/>
      <c r="K53" s="42" t="s">
        <v>1</v>
      </c>
      <c r="L53" s="129" t="s">
        <v>4</v>
      </c>
      <c r="M53" s="130"/>
      <c r="N53" s="103"/>
      <c r="O53" s="104"/>
      <c r="P53" s="104"/>
      <c r="Q53" s="104"/>
      <c r="R53" s="48"/>
      <c r="S53" s="75"/>
      <c r="T53" s="76"/>
      <c r="U53" s="51"/>
      <c r="V53" s="183"/>
      <c r="W53" s="68"/>
    </row>
    <row r="54" spans="1:23" ht="12" customHeight="1" thickBot="1" x14ac:dyDescent="0.25">
      <c r="A54" s="12"/>
      <c r="B54" s="118"/>
      <c r="C54" s="118"/>
      <c r="D54" s="119"/>
      <c r="E54" s="173"/>
      <c r="F54" s="120"/>
      <c r="G54" s="46" t="s">
        <v>1</v>
      </c>
      <c r="H54" s="123" t="s">
        <v>5</v>
      </c>
      <c r="I54" s="123"/>
      <c r="J54" s="123"/>
      <c r="K54" s="43" t="s">
        <v>1</v>
      </c>
      <c r="L54" s="125" t="s">
        <v>2</v>
      </c>
      <c r="M54" s="126"/>
      <c r="N54" s="101"/>
      <c r="O54" s="102"/>
      <c r="P54" s="102"/>
      <c r="Q54" s="102"/>
      <c r="R54" s="47"/>
      <c r="S54" s="73">
        <f t="shared" ref="S54" si="21">IF((N54-W54)&gt;=0,W54,N54)</f>
        <v>0</v>
      </c>
      <c r="T54" s="74"/>
      <c r="U54" s="50"/>
      <c r="V54" s="183"/>
      <c r="W54" s="68"/>
    </row>
    <row r="55" spans="1:23" ht="12" customHeight="1" thickBot="1" x14ac:dyDescent="0.25">
      <c r="A55" s="12"/>
      <c r="B55" s="118"/>
      <c r="C55" s="118"/>
      <c r="D55" s="174"/>
      <c r="E55" s="175"/>
      <c r="F55" s="176"/>
      <c r="G55" s="45" t="s">
        <v>1</v>
      </c>
      <c r="H55" s="131" t="s">
        <v>3</v>
      </c>
      <c r="I55" s="131"/>
      <c r="J55" s="131"/>
      <c r="K55" s="42" t="s">
        <v>1</v>
      </c>
      <c r="L55" s="129" t="s">
        <v>4</v>
      </c>
      <c r="M55" s="130"/>
      <c r="N55" s="103"/>
      <c r="O55" s="104"/>
      <c r="P55" s="104"/>
      <c r="Q55" s="104"/>
      <c r="R55" s="48"/>
      <c r="S55" s="75"/>
      <c r="T55" s="76"/>
      <c r="U55" s="51"/>
      <c r="V55" s="183"/>
      <c r="W55" s="68"/>
    </row>
    <row r="56" spans="1:23" ht="12" customHeight="1" thickBot="1" x14ac:dyDescent="0.25">
      <c r="A56" s="7"/>
      <c r="B56" s="118"/>
      <c r="C56" s="118"/>
      <c r="D56" s="119"/>
      <c r="E56" s="173"/>
      <c r="F56" s="120"/>
      <c r="G56" s="46" t="s">
        <v>1</v>
      </c>
      <c r="H56" s="123" t="s">
        <v>5</v>
      </c>
      <c r="I56" s="123"/>
      <c r="J56" s="123"/>
      <c r="K56" s="43" t="s">
        <v>1</v>
      </c>
      <c r="L56" s="125" t="s">
        <v>2</v>
      </c>
      <c r="M56" s="126"/>
      <c r="N56" s="101"/>
      <c r="O56" s="102"/>
      <c r="P56" s="102"/>
      <c r="Q56" s="102"/>
      <c r="R56" s="47"/>
      <c r="S56" s="73">
        <f t="shared" ref="S56" si="22">IF((N56-W56)&gt;=0,W56,N56)</f>
        <v>0</v>
      </c>
      <c r="T56" s="74"/>
      <c r="U56" s="50"/>
      <c r="V56" s="183"/>
      <c r="W56" s="68"/>
    </row>
    <row r="57" spans="1:23" ht="12" customHeight="1" thickBot="1" x14ac:dyDescent="0.25">
      <c r="A57" s="7"/>
      <c r="B57" s="118"/>
      <c r="C57" s="118"/>
      <c r="D57" s="174"/>
      <c r="E57" s="175"/>
      <c r="F57" s="176"/>
      <c r="G57" s="45" t="s">
        <v>1</v>
      </c>
      <c r="H57" s="131" t="s">
        <v>3</v>
      </c>
      <c r="I57" s="131"/>
      <c r="J57" s="131"/>
      <c r="K57" s="42" t="s">
        <v>1</v>
      </c>
      <c r="L57" s="129" t="s">
        <v>4</v>
      </c>
      <c r="M57" s="130"/>
      <c r="N57" s="103"/>
      <c r="O57" s="104"/>
      <c r="P57" s="104"/>
      <c r="Q57" s="104"/>
      <c r="R57" s="48"/>
      <c r="S57" s="75"/>
      <c r="T57" s="76"/>
      <c r="U57" s="51"/>
      <c r="V57" s="183"/>
      <c r="W57" s="68"/>
    </row>
    <row r="58" spans="1:23" ht="12" customHeight="1" thickBot="1" x14ac:dyDescent="0.25">
      <c r="A58" s="7"/>
      <c r="B58" s="119"/>
      <c r="C58" s="120"/>
      <c r="D58" s="119"/>
      <c r="E58" s="173"/>
      <c r="F58" s="120"/>
      <c r="G58" s="46" t="s">
        <v>1</v>
      </c>
      <c r="H58" s="123" t="s">
        <v>5</v>
      </c>
      <c r="I58" s="123"/>
      <c r="J58" s="123"/>
      <c r="K58" s="43" t="s">
        <v>1</v>
      </c>
      <c r="L58" s="125" t="s">
        <v>2</v>
      </c>
      <c r="M58" s="126"/>
      <c r="N58" s="101"/>
      <c r="O58" s="102"/>
      <c r="P58" s="102"/>
      <c r="Q58" s="102"/>
      <c r="R58" s="47"/>
      <c r="S58" s="73">
        <f t="shared" ref="S58" si="23">IF((N58-W58)&gt;=0,W58,N58)</f>
        <v>0</v>
      </c>
      <c r="T58" s="74"/>
      <c r="U58" s="50"/>
      <c r="V58" s="183"/>
      <c r="W58" s="68"/>
    </row>
    <row r="59" spans="1:23" ht="12" customHeight="1" thickBot="1" x14ac:dyDescent="0.25">
      <c r="A59" s="7"/>
      <c r="B59" s="121"/>
      <c r="C59" s="122"/>
      <c r="D59" s="121"/>
      <c r="E59" s="177"/>
      <c r="F59" s="122"/>
      <c r="G59" s="44" t="s">
        <v>1</v>
      </c>
      <c r="H59" s="124" t="s">
        <v>3</v>
      </c>
      <c r="I59" s="124"/>
      <c r="J59" s="124"/>
      <c r="K59" s="41" t="s">
        <v>1</v>
      </c>
      <c r="L59" s="127" t="s">
        <v>4</v>
      </c>
      <c r="M59" s="128"/>
      <c r="N59" s="103"/>
      <c r="O59" s="104"/>
      <c r="P59" s="104"/>
      <c r="Q59" s="104"/>
      <c r="R59" s="49"/>
      <c r="S59" s="75"/>
      <c r="T59" s="76"/>
      <c r="U59" s="52"/>
      <c r="V59" s="183"/>
      <c r="W59" s="68"/>
    </row>
    <row r="60" spans="1:23" ht="26.5" customHeight="1" thickTop="1" x14ac:dyDescent="0.2">
      <c r="A60" s="7"/>
      <c r="B60" s="106" t="s">
        <v>43</v>
      </c>
      <c r="C60" s="107"/>
      <c r="D60" s="107"/>
      <c r="E60" s="107"/>
      <c r="F60" s="107"/>
      <c r="G60" s="107"/>
      <c r="H60" s="107"/>
      <c r="I60" s="107"/>
      <c r="J60" s="107"/>
      <c r="K60" s="107"/>
      <c r="L60" s="107"/>
      <c r="M60" s="108"/>
      <c r="N60" s="169">
        <f>SUM(N10:Q59)</f>
        <v>0</v>
      </c>
      <c r="O60" s="170"/>
      <c r="P60" s="170"/>
      <c r="Q60" s="170"/>
      <c r="R60" s="40"/>
      <c r="S60" s="171">
        <f>SUM(S10:T59)</f>
        <v>0</v>
      </c>
      <c r="T60" s="172"/>
      <c r="U60" s="40"/>
      <c r="V60" s="183"/>
    </row>
  </sheetData>
  <sheetProtection algorithmName="SHA-512" hashValue="eXuNvfAA9gwi8eFb0LeLuqkK/EmOZmpoY/EYaZUwdczcvPyvi3QcR6X97IS60zYKMrBwlqY17oL+D4563qvrOg==" saltValue="O2NVVrr7mqcHfe+M1xf1Rg==" spinCount="100000" sheet="1" objects="1" scenarios="1" selectLockedCells="1"/>
  <mergeCells count="240">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17:M17"/>
    <mergeCell ref="S14:T15"/>
    <mergeCell ref="H15:J15"/>
    <mergeCell ref="L15:M15"/>
    <mergeCell ref="B16:C17"/>
    <mergeCell ref="D16:F17"/>
    <mergeCell ref="H16:J16"/>
    <mergeCell ref="L16:M16"/>
    <mergeCell ref="N16:Q17"/>
    <mergeCell ref="S16:T17"/>
    <mergeCell ref="H17:J17"/>
    <mergeCell ref="L12:M12"/>
    <mergeCell ref="N12:Q13"/>
    <mergeCell ref="S12:T13"/>
    <mergeCell ref="H13:J13"/>
    <mergeCell ref="D10:F11"/>
    <mergeCell ref="H10:J10"/>
    <mergeCell ref="L10:M10"/>
    <mergeCell ref="N10:Q11"/>
    <mergeCell ref="R10:R11"/>
    <mergeCell ref="S10:T11"/>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s>
  <phoneticPr fontId="1"/>
  <dataValidations count="1">
    <dataValidation type="list" allowBlank="1" showInputMessage="1" showErrorMessage="1" sqref="G10:G59 K10:K59">
      <formula1>"□,☑"</formula1>
    </dataValidation>
  </dataValidations>
  <pageMargins left="0.51181102362204722" right="0.19685039370078741" top="0.39370078740157483" bottom="0.23622047244094491" header="0.31496062992125984"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個審２白石</cp:lastModifiedBy>
  <cp:lastPrinted>2022-12-07T03:09:51Z</cp:lastPrinted>
  <dcterms:created xsi:type="dcterms:W3CDTF">2017-09-20T03:54:50Z</dcterms:created>
  <dcterms:modified xsi:type="dcterms:W3CDTF">2022-12-07T04:03:35Z</dcterms:modified>
</cp:coreProperties>
</file>